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別紙①請求書" sheetId="4" r:id="rId1"/>
    <sheet name="別紙②明細書" sheetId="2" r:id="rId2"/>
    <sheet name="別紙③記録表" sheetId="1" r:id="rId3"/>
  </sheets>
  <calcPr calcId="152511"/>
</workbook>
</file>

<file path=xl/calcChain.xml><?xml version="1.0" encoding="utf-8"?>
<calcChain xmlns="http://schemas.openxmlformats.org/spreadsheetml/2006/main">
  <c r="D3" i="2" l="1"/>
  <c r="D5" i="2" l="1"/>
  <c r="D29" i="2" s="1"/>
  <c r="BH42" i="1"/>
  <c r="B5" i="2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22" i="1"/>
  <c r="BH23" i="1" l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22" i="1"/>
  <c r="BT42" i="1"/>
  <c r="CC42" i="1"/>
  <c r="CL35" i="1"/>
  <c r="CL36" i="1"/>
  <c r="CL37" i="1"/>
  <c r="CL38" i="1"/>
  <c r="CL39" i="1"/>
  <c r="CL40" i="1"/>
  <c r="CL41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22" i="1"/>
  <c r="CL42" i="1" s="1"/>
  <c r="E5" i="2" s="1"/>
  <c r="E29" i="2" s="1"/>
  <c r="B3" i="2" s="1"/>
  <c r="M32" i="4" s="1"/>
  <c r="AN42" i="1" l="1"/>
</calcChain>
</file>

<file path=xl/comments1.xml><?xml version="1.0" encoding="utf-8"?>
<comments xmlns="http://schemas.openxmlformats.org/spreadsheetml/2006/main">
  <authors>
    <author>作成者</author>
  </authors>
  <commentList>
    <comment ref="U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利用者様宛に送付している決定通知書に記載しています</t>
        </r>
      </text>
    </comment>
  </commentList>
</comments>
</file>

<file path=xl/sharedStrings.xml><?xml version="1.0" encoding="utf-8"?>
<sst xmlns="http://schemas.openxmlformats.org/spreadsheetml/2006/main" count="105" uniqueCount="89">
  <si>
    <t>日付</t>
    <rPh sb="0" eb="2">
      <t>ヒヅケ</t>
    </rPh>
    <phoneticPr fontId="3"/>
  </si>
  <si>
    <t>曜日</t>
    <rPh sb="0" eb="2">
      <t>ヨウビ</t>
    </rPh>
    <phoneticPr fontId="3"/>
  </si>
  <si>
    <t>内容</t>
    <rPh sb="0" eb="2">
      <t>ナイヨウ</t>
    </rPh>
    <phoneticPr fontId="3"/>
  </si>
  <si>
    <t>開始
時間</t>
    <rPh sb="0" eb="2">
      <t>カイシ</t>
    </rPh>
    <rPh sb="3" eb="5">
      <t>ジカン</t>
    </rPh>
    <phoneticPr fontId="3"/>
  </si>
  <si>
    <t>終了
時間</t>
    <rPh sb="0" eb="2">
      <t>シュウリョウ</t>
    </rPh>
    <rPh sb="3" eb="5">
      <t>ジカン</t>
    </rPh>
    <phoneticPr fontId="3"/>
  </si>
  <si>
    <t>計画
時間数</t>
    <rPh sb="0" eb="2">
      <t>ケイカク</t>
    </rPh>
    <rPh sb="3" eb="6">
      <t>ジカンスウ</t>
    </rPh>
    <phoneticPr fontId="3"/>
  </si>
  <si>
    <t>移動支援事業計画</t>
    <phoneticPr fontId="3"/>
  </si>
  <si>
    <t>サービス提供時間</t>
    <phoneticPr fontId="3"/>
  </si>
  <si>
    <t>算定時間数</t>
    <rPh sb="0" eb="2">
      <t>サンテイ</t>
    </rPh>
    <rPh sb="2" eb="5">
      <t>ジカンスウ</t>
    </rPh>
    <phoneticPr fontId="3"/>
  </si>
  <si>
    <t>派遣人数</t>
    <rPh sb="0" eb="2">
      <t>ハケン</t>
    </rPh>
    <rPh sb="2" eb="4">
      <t>ニンズウ</t>
    </rPh>
    <phoneticPr fontId="3"/>
  </si>
  <si>
    <t>委託
基準額</t>
    <phoneticPr fontId="3"/>
  </si>
  <si>
    <t>利用者
負担額
（１円未満切上げ）</t>
    <phoneticPr fontId="3"/>
  </si>
  <si>
    <t>委託
申請額</t>
    <phoneticPr fontId="3"/>
  </si>
  <si>
    <t>提供者印
サービス</t>
    <phoneticPr fontId="3"/>
  </si>
  <si>
    <t>確認印
利用者</t>
    <phoneticPr fontId="3"/>
  </si>
  <si>
    <t>別紙様式第３号（第４関係）</t>
    <phoneticPr fontId="3"/>
  </si>
  <si>
    <t>年</t>
    <rPh sb="0" eb="1">
      <t>ネン</t>
    </rPh>
    <phoneticPr fontId="3"/>
  </si>
  <si>
    <t>月分移動支援事業実績記録票</t>
    <rPh sb="0" eb="1">
      <t>ツキ</t>
    </rPh>
    <rPh sb="1" eb="2">
      <t>ブン</t>
    </rPh>
    <phoneticPr fontId="3"/>
  </si>
  <si>
    <t>受給者番号</t>
    <rPh sb="0" eb="3">
      <t>ジュキュウシャ</t>
    </rPh>
    <rPh sb="3" eb="5">
      <t>バンゴウ</t>
    </rPh>
    <phoneticPr fontId="3"/>
  </si>
  <si>
    <t>身体介護を伴う</t>
    <phoneticPr fontId="3"/>
  </si>
  <si>
    <t>身体介護を伴わない</t>
    <rPh sb="0" eb="2">
      <t>シンタイ</t>
    </rPh>
    <rPh sb="2" eb="4">
      <t>カイゴ</t>
    </rPh>
    <rPh sb="5" eb="6">
      <t>トモ</t>
    </rPh>
    <phoneticPr fontId="3"/>
  </si>
  <si>
    <t>事業者名</t>
    <rPh sb="0" eb="3">
      <t>ジギョウシャ</t>
    </rPh>
    <rPh sb="3" eb="4">
      <t>メイ</t>
    </rPh>
    <phoneticPr fontId="3"/>
  </si>
  <si>
    <t>補助基準額</t>
    <phoneticPr fontId="3"/>
  </si>
  <si>
    <t>計</t>
    <rPh sb="0" eb="1">
      <t>ケイ</t>
    </rPh>
    <phoneticPr fontId="3"/>
  </si>
  <si>
    <r>
      <t xml:space="preserve">契約利用時間数
</t>
    </r>
    <r>
      <rPr>
        <sz val="9"/>
        <color theme="1"/>
        <rFont val="ＭＳ Ｐゴシック"/>
        <family val="3"/>
        <charset val="128"/>
        <scheme val="minor"/>
      </rPr>
      <t>（対象利用上限時間数）</t>
    </r>
    <phoneticPr fontId="3"/>
  </si>
  <si>
    <t>保護者氏名</t>
    <rPh sb="0" eb="3">
      <t>ホゴシャ</t>
    </rPh>
    <rPh sb="3" eb="5">
      <t>シメイ</t>
    </rPh>
    <phoneticPr fontId="3"/>
  </si>
  <si>
    <t>利用者氏名</t>
    <rPh sb="0" eb="3">
      <t>リヨウシャ</t>
    </rPh>
    <rPh sb="3" eb="5">
      <t>シメイ</t>
    </rPh>
    <phoneticPr fontId="3"/>
  </si>
  <si>
    <t>時間</t>
    <rPh sb="0" eb="2">
      <t>ジカン</t>
    </rPh>
    <phoneticPr fontId="3"/>
  </si>
  <si>
    <t>火</t>
  </si>
  <si>
    <t>買い物</t>
    <rPh sb="0" eb="1">
      <t>カ</t>
    </rPh>
    <rPh sb="2" eb="3">
      <t>モノ</t>
    </rPh>
    <phoneticPr fontId="3"/>
  </si>
  <si>
    <t>散歩</t>
    <rPh sb="0" eb="2">
      <t>サンポ</t>
    </rPh>
    <phoneticPr fontId="3"/>
  </si>
  <si>
    <t>地域行事</t>
    <rPh sb="0" eb="2">
      <t>チイキ</t>
    </rPh>
    <rPh sb="2" eb="4">
      <t>ギョウジ</t>
    </rPh>
    <phoneticPr fontId="3"/>
  </si>
  <si>
    <t>30分以下</t>
    <rPh sb="2" eb="3">
      <t>フン</t>
    </rPh>
    <rPh sb="3" eb="5">
      <t>イカ</t>
    </rPh>
    <phoneticPr fontId="3"/>
  </si>
  <si>
    <t>30分超1時間以下</t>
    <rPh sb="2" eb="3">
      <t>フン</t>
    </rPh>
    <rPh sb="3" eb="4">
      <t>コ</t>
    </rPh>
    <rPh sb="5" eb="7">
      <t>ジカン</t>
    </rPh>
    <rPh sb="7" eb="9">
      <t>イカ</t>
    </rPh>
    <phoneticPr fontId="3"/>
  </si>
  <si>
    <t>1時間超1.5時間以下</t>
    <rPh sb="1" eb="3">
      <t>ジカン</t>
    </rPh>
    <rPh sb="3" eb="4">
      <t>チョウ</t>
    </rPh>
    <rPh sb="7" eb="9">
      <t>ジカン</t>
    </rPh>
    <rPh sb="9" eb="11">
      <t>イカ</t>
    </rPh>
    <phoneticPr fontId="3"/>
  </si>
  <si>
    <t>社会福祉法人●●会
●●支援センター</t>
    <rPh sb="0" eb="6">
      <t>シャカイフクシホウジン</t>
    </rPh>
    <rPh sb="8" eb="9">
      <t>カイ</t>
    </rPh>
    <rPh sb="12" eb="14">
      <t>シエン</t>
    </rPh>
    <phoneticPr fontId="3"/>
  </si>
  <si>
    <t>別紙様式第2号（第4関係）</t>
    <rPh sb="0" eb="2">
      <t>ベッシ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3"/>
  </si>
  <si>
    <t>移動支援事業委託料請求明細書</t>
    <rPh sb="0" eb="2">
      <t>イドウ</t>
    </rPh>
    <rPh sb="2" eb="4">
      <t>シエン</t>
    </rPh>
    <rPh sb="4" eb="6">
      <t>ジギョウ</t>
    </rPh>
    <rPh sb="6" eb="9">
      <t>イタクリョウ</t>
    </rPh>
    <rPh sb="9" eb="11">
      <t>セイキュウ</t>
    </rPh>
    <rPh sb="11" eb="14">
      <t>メイサイショ</t>
    </rPh>
    <phoneticPr fontId="3"/>
  </si>
  <si>
    <t>請求金額</t>
    <rPh sb="0" eb="4">
      <t>セイキュウキンガク</t>
    </rPh>
    <phoneticPr fontId="3"/>
  </si>
  <si>
    <t>内訳</t>
    <rPh sb="0" eb="2">
      <t>ウチワケ</t>
    </rPh>
    <phoneticPr fontId="3"/>
  </si>
  <si>
    <t>身体介護</t>
    <rPh sb="0" eb="2">
      <t>シンタイ</t>
    </rPh>
    <rPh sb="2" eb="4">
      <t>カイゴ</t>
    </rPh>
    <phoneticPr fontId="3"/>
  </si>
  <si>
    <t>延べ利用時間数</t>
    <rPh sb="0" eb="1">
      <t>ノ</t>
    </rPh>
    <rPh sb="2" eb="4">
      <t>リヨウ</t>
    </rPh>
    <rPh sb="4" eb="7">
      <t>ジカンスウ</t>
    </rPh>
    <phoneticPr fontId="3"/>
  </si>
  <si>
    <t>委託料月額</t>
    <rPh sb="0" eb="3">
      <t>イタクリョウ</t>
    </rPh>
    <rPh sb="3" eb="5">
      <t>ゲツガク</t>
    </rPh>
    <phoneticPr fontId="3"/>
  </si>
  <si>
    <t>合計</t>
    <rPh sb="0" eb="2">
      <t>ゴウケイ</t>
    </rPh>
    <phoneticPr fontId="3"/>
  </si>
  <si>
    <t>別紙様式第１号（第４関係）</t>
    <phoneticPr fontId="15"/>
  </si>
  <si>
    <t>年</t>
    <rPh sb="0" eb="1">
      <t>ネン</t>
    </rPh>
    <phoneticPr fontId="15"/>
  </si>
  <si>
    <t>月</t>
    <rPh sb="0" eb="1">
      <t>ツキ</t>
    </rPh>
    <phoneticPr fontId="15"/>
  </si>
  <si>
    <t>日</t>
    <rPh sb="0" eb="1">
      <t>ヒ</t>
    </rPh>
    <phoneticPr fontId="15"/>
  </si>
  <si>
    <t>一関市長　様</t>
    <phoneticPr fontId="15"/>
  </si>
  <si>
    <t>請求者</t>
    <rPh sb="0" eb="3">
      <t>セイキュウシャ</t>
    </rPh>
    <phoneticPr fontId="15"/>
  </si>
  <si>
    <t>所在地</t>
    <rPh sb="0" eb="3">
      <t>ショザイチ</t>
    </rPh>
    <phoneticPr fontId="15"/>
  </si>
  <si>
    <t>℡</t>
    <phoneticPr fontId="15"/>
  </si>
  <si>
    <t>法人名称</t>
    <rPh sb="0" eb="2">
      <t>ホウジン</t>
    </rPh>
    <rPh sb="2" eb="4">
      <t>メイショウ</t>
    </rPh>
    <phoneticPr fontId="15"/>
  </si>
  <si>
    <t>法人代表者</t>
    <rPh sb="0" eb="2">
      <t>ホウジン</t>
    </rPh>
    <rPh sb="2" eb="5">
      <t>ダイヒョウシャ</t>
    </rPh>
    <phoneticPr fontId="15"/>
  </si>
  <si>
    <t>印</t>
    <rPh sb="0" eb="1">
      <t>イン</t>
    </rPh>
    <phoneticPr fontId="15"/>
  </si>
  <si>
    <t>事業所名</t>
    <rPh sb="0" eb="3">
      <t>ジギョウショ</t>
    </rPh>
    <rPh sb="3" eb="4">
      <t>メイ</t>
    </rPh>
    <phoneticPr fontId="15"/>
  </si>
  <si>
    <t>下記のとおり請求します。</t>
    <phoneticPr fontId="15"/>
  </si>
  <si>
    <t>月分</t>
    <rPh sb="0" eb="1">
      <t>ツキ</t>
    </rPh>
    <rPh sb="1" eb="2">
      <t>ブン</t>
    </rPh>
    <phoneticPr fontId="15"/>
  </si>
  <si>
    <t>請求金額</t>
    <rPh sb="0" eb="2">
      <t>セイキュウ</t>
    </rPh>
    <rPh sb="2" eb="4">
      <t>キンガク</t>
    </rPh>
    <phoneticPr fontId="15"/>
  </si>
  <si>
    <t>円</t>
    <rPh sb="0" eb="1">
      <t>エン</t>
    </rPh>
    <phoneticPr fontId="15"/>
  </si>
  <si>
    <t>振込指定口座</t>
    <phoneticPr fontId="15"/>
  </si>
  <si>
    <t>振込先金融機関名</t>
    <phoneticPr fontId="15"/>
  </si>
  <si>
    <t>金融機関名</t>
    <phoneticPr fontId="15"/>
  </si>
  <si>
    <t>本支店名</t>
    <phoneticPr fontId="15"/>
  </si>
  <si>
    <t>（フリガナ）</t>
    <phoneticPr fontId="15"/>
  </si>
  <si>
    <t>口座名義人</t>
    <rPh sb="0" eb="2">
      <t>コウザ</t>
    </rPh>
    <rPh sb="2" eb="4">
      <t>メイギ</t>
    </rPh>
    <rPh sb="4" eb="5">
      <t>ニン</t>
    </rPh>
    <phoneticPr fontId="15"/>
  </si>
  <si>
    <t>口座番号</t>
    <rPh sb="0" eb="2">
      <t>コウザ</t>
    </rPh>
    <rPh sb="2" eb="4">
      <t>バンゴウ</t>
    </rPh>
    <phoneticPr fontId="15"/>
  </si>
  <si>
    <t>預金の種類</t>
    <rPh sb="0" eb="2">
      <t>ヨキン</t>
    </rPh>
    <rPh sb="3" eb="5">
      <t>シュルイ</t>
    </rPh>
    <phoneticPr fontId="15"/>
  </si>
  <si>
    <t>備考</t>
    <rPh sb="0" eb="2">
      <t>ビコウ</t>
    </rPh>
    <phoneticPr fontId="15"/>
  </si>
  <si>
    <t>有</t>
  </si>
  <si>
    <t>利用者負担</t>
    <rPh sb="0" eb="3">
      <t>リヨウシャ</t>
    </rPh>
    <rPh sb="3" eb="5">
      <t>フタン</t>
    </rPh>
    <phoneticPr fontId="3"/>
  </si>
  <si>
    <t>月</t>
  </si>
  <si>
    <t>水</t>
  </si>
  <si>
    <t>木</t>
  </si>
  <si>
    <t>金</t>
  </si>
  <si>
    <t>一関　太郎</t>
    <rPh sb="0" eb="2">
      <t>イチノセキ</t>
    </rPh>
    <rPh sb="3" eb="5">
      <t>タロウ</t>
    </rPh>
    <phoneticPr fontId="3"/>
  </si>
  <si>
    <t>社会福祉法人●●会</t>
    <rPh sb="0" eb="6">
      <t>シャカイフクシホウジン</t>
    </rPh>
    <rPh sb="8" eb="9">
      <t>カイ</t>
    </rPh>
    <phoneticPr fontId="3"/>
  </si>
  <si>
    <t>理事長　●●●●</t>
    <rPh sb="0" eb="3">
      <t>リジチョウ</t>
    </rPh>
    <phoneticPr fontId="3"/>
  </si>
  <si>
    <t>●●支援センター</t>
    <phoneticPr fontId="3"/>
  </si>
  <si>
    <r>
      <rPr>
        <sz val="14"/>
        <color rgb="FFFF0000"/>
        <rFont val="ＭＳ Ｐゴシック"/>
        <family val="3"/>
        <charset val="128"/>
        <scheme val="minor"/>
      </rPr>
      <t>移動支援事業</t>
    </r>
    <r>
      <rPr>
        <sz val="14"/>
        <color theme="1"/>
        <rFont val="ＭＳ Ｐゴシック"/>
        <family val="2"/>
        <charset val="128"/>
        <scheme val="minor"/>
      </rPr>
      <t>委託料請求書</t>
    </r>
    <phoneticPr fontId="15"/>
  </si>
  <si>
    <t>岩手銀行</t>
    <rPh sb="0" eb="2">
      <t>イワテ</t>
    </rPh>
    <rPh sb="2" eb="4">
      <t>ギンコウ</t>
    </rPh>
    <phoneticPr fontId="3"/>
  </si>
  <si>
    <t>本店</t>
    <rPh sb="0" eb="2">
      <t>ホンテン</t>
    </rPh>
    <phoneticPr fontId="3"/>
  </si>
  <si>
    <t>社会福祉法人●●会　理事長　●●●●</t>
    <phoneticPr fontId="3"/>
  </si>
  <si>
    <t>シャカイフクシホウジンマルマルカイ　リジチョウ　マルマルマルマル</t>
    <phoneticPr fontId="3"/>
  </si>
  <si>
    <t>□当座　・　■普通</t>
    <phoneticPr fontId="15"/>
  </si>
  <si>
    <t>令和</t>
    <rPh sb="0" eb="2">
      <t>レイワ</t>
    </rPh>
    <phoneticPr fontId="15"/>
  </si>
  <si>
    <t>0191-12-1234</t>
    <phoneticPr fontId="3"/>
  </si>
  <si>
    <t>令和</t>
    <rPh sb="0" eb="2">
      <t>レイワ</t>
    </rPh>
    <phoneticPr fontId="3"/>
  </si>
  <si>
    <t>〒021-8501
岩手県一関市竹山町--番--号</t>
    <rPh sb="10" eb="13">
      <t>イワテケン</t>
    </rPh>
    <rPh sb="13" eb="16">
      <t>イチノセキシ</t>
    </rPh>
    <rPh sb="16" eb="19">
      <t>タケヤマチョウ</t>
    </rPh>
    <rPh sb="21" eb="22">
      <t>バン</t>
    </rPh>
    <rPh sb="24" eb="2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</si>
</sst>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h:mm;@"/>
    <numFmt numFmtId="177" formatCode="0_);[Red]\(0\)"/>
    <numFmt numFmtId="178" formatCode="#,###&quot;円&quot;"/>
    <numFmt numFmtId="179" formatCode="#,###&quot;時間&quot;"/>
  </numFmts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179" fontId="12" fillId="0" borderId="52" xfId="0" applyNumberFormat="1" applyFont="1" applyBorder="1" applyAlignment="1">
      <alignment vertical="center"/>
    </xf>
    <xf numFmtId="178" fontId="12" fillId="0" borderId="53" xfId="0" applyNumberFormat="1" applyFont="1" applyBorder="1" applyAlignment="1">
      <alignment vertical="center"/>
    </xf>
    <xf numFmtId="0" fontId="12" fillId="0" borderId="55" xfId="0" applyFont="1" applyBorder="1" applyAlignment="1">
      <alignment horizontal="center" vertical="center"/>
    </xf>
    <xf numFmtId="179" fontId="12" fillId="0" borderId="55" xfId="0" applyNumberFormat="1" applyFont="1" applyBorder="1" applyAlignment="1">
      <alignment vertical="center"/>
    </xf>
    <xf numFmtId="178" fontId="12" fillId="0" borderId="56" xfId="0" applyNumberFormat="1" applyFont="1" applyBorder="1" applyAlignment="1">
      <alignment vertical="center"/>
    </xf>
    <xf numFmtId="0" fontId="14" fillId="0" borderId="0" xfId="2" applyFont="1">
      <alignment vertical="center"/>
    </xf>
    <xf numFmtId="0" fontId="12" fillId="0" borderId="51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179" fontId="12" fillId="2" borderId="16" xfId="0" applyNumberFormat="1" applyFont="1" applyFill="1" applyBorder="1" applyAlignment="1">
      <alignment vertical="center"/>
    </xf>
    <xf numFmtId="178" fontId="12" fillId="2" borderId="17" xfId="0" applyNumberFormat="1" applyFont="1" applyFill="1" applyBorder="1" applyAlignment="1">
      <alignment vertical="center"/>
    </xf>
    <xf numFmtId="0" fontId="12" fillId="2" borderId="48" xfId="0" applyFont="1" applyFill="1" applyBorder="1" applyAlignment="1">
      <alignment horizontal="center" vertical="center"/>
    </xf>
    <xf numFmtId="179" fontId="12" fillId="2" borderId="49" xfId="0" applyNumberFormat="1" applyFont="1" applyFill="1" applyBorder="1" applyAlignment="1">
      <alignment vertical="center"/>
    </xf>
    <xf numFmtId="178" fontId="12" fillId="2" borderId="50" xfId="0" applyNumberFormat="1" applyFont="1" applyFill="1" applyBorder="1" applyAlignment="1">
      <alignment vertical="center"/>
    </xf>
    <xf numFmtId="0" fontId="14" fillId="0" borderId="0" xfId="2" applyFont="1" applyAlignment="1">
      <alignment horizontal="center" vertical="center"/>
    </xf>
    <xf numFmtId="0" fontId="16" fillId="0" borderId="1" xfId="2" applyFont="1" applyBorder="1" applyAlignment="1">
      <alignment horizontal="center" vertical="center" textRotation="255"/>
    </xf>
    <xf numFmtId="0" fontId="16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left" vertical="center" wrapText="1"/>
    </xf>
    <xf numFmtId="38" fontId="16" fillId="0" borderId="1" xfId="3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wrapText="1"/>
    </xf>
    <xf numFmtId="0" fontId="21" fillId="0" borderId="19" xfId="2" applyFont="1" applyBorder="1" applyAlignment="1">
      <alignment horizontal="left" vertical="center" wrapText="1"/>
    </xf>
    <xf numFmtId="0" fontId="14" fillId="0" borderId="0" xfId="2" applyFont="1" applyAlignment="1">
      <alignment horizontal="center" vertical="center" shrinkToFit="1"/>
    </xf>
    <xf numFmtId="38" fontId="21" fillId="0" borderId="19" xfId="3" applyFont="1" applyBorder="1" applyAlignment="1">
      <alignment horizontal="center" vertical="center" wrapText="1"/>
    </xf>
    <xf numFmtId="38" fontId="21" fillId="0" borderId="12" xfId="3" applyFont="1" applyBorder="1" applyAlignment="1">
      <alignment horizontal="center" vertical="center" wrapText="1"/>
    </xf>
    <xf numFmtId="38" fontId="20" fillId="0" borderId="0" xfId="3" applyFont="1" applyAlignment="1">
      <alignment horizontal="center" vertical="center"/>
    </xf>
    <xf numFmtId="38" fontId="17" fillId="0" borderId="0" xfId="3" applyFont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22" fillId="0" borderId="3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38" fontId="17" fillId="2" borderId="18" xfId="3" applyFont="1" applyFill="1" applyBorder="1" applyAlignment="1">
      <alignment horizontal="right" vertical="center"/>
    </xf>
    <xf numFmtId="38" fontId="17" fillId="2" borderId="19" xfId="3" applyFont="1" applyFill="1" applyBorder="1" applyAlignment="1">
      <alignment horizontal="right" vertical="center"/>
    </xf>
    <xf numFmtId="0" fontId="14" fillId="0" borderId="19" xfId="2" applyFont="1" applyBorder="1" applyAlignment="1">
      <alignment horizontal="left" vertical="center"/>
    </xf>
    <xf numFmtId="0" fontId="14" fillId="0" borderId="12" xfId="2" applyFont="1" applyBorder="1" applyAlignment="1">
      <alignment horizontal="left" vertical="center"/>
    </xf>
    <xf numFmtId="0" fontId="23" fillId="0" borderId="48" xfId="2" applyFont="1" applyBorder="1" applyAlignment="1">
      <alignment horizontal="center" vertical="center"/>
    </xf>
    <xf numFmtId="0" fontId="24" fillId="0" borderId="49" xfId="2" applyFont="1" applyBorder="1" applyAlignment="1">
      <alignment horizontal="center" vertical="center"/>
    </xf>
    <xf numFmtId="0" fontId="24" fillId="0" borderId="51" xfId="2" applyFont="1" applyBorder="1" applyAlignment="1">
      <alignment horizontal="center" vertical="center"/>
    </xf>
    <xf numFmtId="0" fontId="24" fillId="0" borderId="52" xfId="2" applyFont="1" applyBorder="1" applyAlignment="1">
      <alignment horizontal="center" vertical="center"/>
    </xf>
    <xf numFmtId="0" fontId="24" fillId="0" borderId="50" xfId="2" applyFont="1" applyBorder="1" applyAlignment="1">
      <alignment horizontal="center" vertical="center"/>
    </xf>
    <xf numFmtId="0" fontId="24" fillId="0" borderId="53" xfId="2" applyFont="1" applyBorder="1" applyAlignment="1">
      <alignment horizontal="center" vertical="center"/>
    </xf>
    <xf numFmtId="0" fontId="21" fillId="0" borderId="51" xfId="2" applyFont="1" applyBorder="1" applyAlignment="1">
      <alignment horizontal="center" vertical="center"/>
    </xf>
    <xf numFmtId="0" fontId="21" fillId="0" borderId="52" xfId="2" applyFont="1" applyBorder="1" applyAlignment="1">
      <alignment horizontal="center" vertical="center"/>
    </xf>
    <xf numFmtId="0" fontId="21" fillId="0" borderId="54" xfId="2" applyFont="1" applyBorder="1" applyAlignment="1">
      <alignment horizontal="center" vertical="center"/>
    </xf>
    <xf numFmtId="0" fontId="21" fillId="0" borderId="55" xfId="2" applyFont="1" applyBorder="1" applyAlignment="1">
      <alignment horizontal="center" vertical="center"/>
    </xf>
    <xf numFmtId="0" fontId="21" fillId="0" borderId="53" xfId="2" applyFont="1" applyBorder="1" applyAlignment="1">
      <alignment horizontal="center" vertical="center"/>
    </xf>
    <xf numFmtId="0" fontId="21" fillId="0" borderId="56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21" fillId="0" borderId="32" xfId="2" applyFont="1" applyBorder="1" applyAlignment="1">
      <alignment horizontal="center" vertical="center"/>
    </xf>
    <xf numFmtId="0" fontId="21" fillId="0" borderId="11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78" fontId="12" fillId="2" borderId="18" xfId="0" applyNumberFormat="1" applyFont="1" applyFill="1" applyBorder="1" applyAlignment="1">
      <alignment horizontal="right" vertical="center"/>
    </xf>
    <xf numFmtId="178" fontId="12" fillId="2" borderId="19" xfId="0" applyNumberFormat="1" applyFont="1" applyFill="1" applyBorder="1" applyAlignment="1">
      <alignment horizontal="right" vertical="center"/>
    </xf>
    <xf numFmtId="0" fontId="12" fillId="0" borderId="1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textRotation="255"/>
    </xf>
    <xf numFmtId="0" fontId="5" fillId="3" borderId="17" xfId="0" applyFont="1" applyFill="1" applyBorder="1" applyAlignment="1">
      <alignment horizontal="center" vertical="center" textRotation="255"/>
    </xf>
    <xf numFmtId="0" fontId="6" fillId="3" borderId="1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 shrinkToFit="1"/>
    </xf>
    <xf numFmtId="0" fontId="4" fillId="3" borderId="23" xfId="0" applyFont="1" applyFill="1" applyBorder="1" applyAlignment="1">
      <alignment horizontal="center" vertical="center" wrapText="1" shrinkToFit="1"/>
    </xf>
    <xf numFmtId="0" fontId="4" fillId="3" borderId="24" xfId="0" applyFont="1" applyFill="1" applyBorder="1" applyAlignment="1">
      <alignment horizontal="center" vertical="center" wrapText="1" shrinkToFit="1"/>
    </xf>
    <xf numFmtId="0" fontId="4" fillId="3" borderId="25" xfId="0" applyFont="1" applyFill="1" applyBorder="1" applyAlignment="1">
      <alignment horizontal="center" vertical="center" wrapText="1" shrinkToFit="1"/>
    </xf>
    <xf numFmtId="0" fontId="4" fillId="3" borderId="26" xfId="0" applyFont="1" applyFill="1" applyBorder="1" applyAlignment="1">
      <alignment horizontal="center" vertical="center" wrapText="1" shrinkToFit="1"/>
    </xf>
    <xf numFmtId="0" fontId="4" fillId="3" borderId="27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28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textRotation="255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9" fontId="10" fillId="0" borderId="3" xfId="0" applyNumberFormat="1" applyFont="1" applyBorder="1" applyAlignment="1">
      <alignment horizontal="center" vertical="center"/>
    </xf>
    <xf numFmtId="9" fontId="10" fillId="0" borderId="4" xfId="0" applyNumberFormat="1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9" fontId="10" fillId="0" borderId="0" xfId="0" applyNumberFormat="1" applyFont="1" applyBorder="1" applyAlignment="1">
      <alignment horizontal="center" vertical="center"/>
    </xf>
    <xf numFmtId="9" fontId="10" fillId="0" borderId="9" xfId="0" applyNumberFormat="1" applyFont="1" applyBorder="1" applyAlignment="1">
      <alignment horizontal="center" vertical="center"/>
    </xf>
    <xf numFmtId="9" fontId="10" fillId="0" borderId="5" xfId="0" applyNumberFormat="1" applyFont="1" applyBorder="1" applyAlignment="1">
      <alignment horizontal="center" vertical="center"/>
    </xf>
    <xf numFmtId="9" fontId="10" fillId="0" borderId="6" xfId="0" applyNumberFormat="1" applyFont="1" applyBorder="1" applyAlignment="1">
      <alignment horizontal="center" vertical="center"/>
    </xf>
    <xf numFmtId="9" fontId="10" fillId="0" borderId="7" xfId="0" applyNumberFormat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20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right" vertical="center"/>
    </xf>
    <xf numFmtId="20" fontId="8" fillId="0" borderId="11" xfId="0" applyNumberFormat="1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8" fillId="0" borderId="11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2" borderId="16" xfId="1" applyFont="1" applyFill="1" applyBorder="1" applyAlignment="1">
      <alignment horizontal="right" vertical="center"/>
    </xf>
    <xf numFmtId="38" fontId="8" fillId="2" borderId="17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177" fontId="8" fillId="0" borderId="11" xfId="0" applyNumberFormat="1" applyFont="1" applyBorder="1" applyAlignment="1">
      <alignment horizontal="right" vertical="center"/>
    </xf>
    <xf numFmtId="177" fontId="8" fillId="0" borderId="16" xfId="0" applyNumberFormat="1" applyFont="1" applyBorder="1" applyAlignment="1">
      <alignment horizontal="right" vertical="center"/>
    </xf>
    <xf numFmtId="177" fontId="8" fillId="0" borderId="18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7" fontId="8" fillId="0" borderId="21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38" fontId="8" fillId="0" borderId="18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21" xfId="1" applyFont="1" applyBorder="1" applyAlignment="1">
      <alignment horizontal="right" vertical="center"/>
    </xf>
    <xf numFmtId="38" fontId="8" fillId="2" borderId="20" xfId="1" applyFont="1" applyFill="1" applyBorder="1" applyAlignment="1">
      <alignment horizontal="right" vertical="center"/>
    </xf>
    <xf numFmtId="38" fontId="8" fillId="2" borderId="19" xfId="1" applyFont="1" applyFill="1" applyBorder="1" applyAlignment="1">
      <alignment horizontal="right" vertical="center"/>
    </xf>
    <xf numFmtId="38" fontId="8" fillId="2" borderId="12" xfId="1" applyFont="1" applyFill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76" fontId="8" fillId="0" borderId="18" xfId="0" applyNumberFormat="1" applyFont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20" fontId="8" fillId="0" borderId="20" xfId="0" applyNumberFormat="1" applyFont="1" applyBorder="1" applyAlignment="1">
      <alignment horizontal="center" vertical="center"/>
    </xf>
    <xf numFmtId="20" fontId="8" fillId="0" borderId="19" xfId="0" applyNumberFormat="1" applyFont="1" applyBorder="1" applyAlignment="1">
      <alignment horizontal="center" vertical="center"/>
    </xf>
    <xf numFmtId="20" fontId="8" fillId="0" borderId="12" xfId="0" applyNumberFormat="1" applyFont="1" applyBorder="1" applyAlignment="1">
      <alignment horizontal="center" vertical="center"/>
    </xf>
    <xf numFmtId="20" fontId="8" fillId="0" borderId="18" xfId="0" applyNumberFormat="1" applyFont="1" applyBorder="1" applyAlignment="1">
      <alignment horizontal="center" vertical="center"/>
    </xf>
    <xf numFmtId="20" fontId="8" fillId="0" borderId="21" xfId="0" applyNumberFormat="1" applyFont="1" applyBorder="1" applyAlignment="1">
      <alignment horizontal="center" vertical="center"/>
    </xf>
    <xf numFmtId="177" fontId="8" fillId="0" borderId="40" xfId="0" applyNumberFormat="1" applyFont="1" applyBorder="1" applyAlignment="1">
      <alignment horizontal="right" vertical="center"/>
    </xf>
    <xf numFmtId="177" fontId="8" fillId="0" borderId="41" xfId="0" applyNumberFormat="1" applyFont="1" applyBorder="1" applyAlignment="1">
      <alignment horizontal="right" vertical="center"/>
    </xf>
    <xf numFmtId="177" fontId="8" fillId="0" borderId="42" xfId="0" applyNumberFormat="1" applyFont="1" applyBorder="1" applyAlignment="1">
      <alignment horizontal="right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176" fontId="8" fillId="0" borderId="40" xfId="0" applyNumberFormat="1" applyFont="1" applyBorder="1" applyAlignment="1">
      <alignment horizontal="center" vertical="center"/>
    </xf>
    <xf numFmtId="176" fontId="8" fillId="0" borderId="41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20" fontId="8" fillId="0" borderId="46" xfId="0" applyNumberFormat="1" applyFont="1" applyBorder="1" applyAlignment="1">
      <alignment horizontal="center" vertical="center"/>
    </xf>
    <xf numFmtId="20" fontId="8" fillId="0" borderId="41" xfId="0" applyNumberFormat="1" applyFont="1" applyBorder="1" applyAlignment="1">
      <alignment horizontal="center" vertical="center"/>
    </xf>
    <xf numFmtId="20" fontId="8" fillId="0" borderId="45" xfId="0" applyNumberFormat="1" applyFont="1" applyBorder="1" applyAlignment="1">
      <alignment horizontal="center" vertical="center"/>
    </xf>
    <xf numFmtId="176" fontId="8" fillId="2" borderId="31" xfId="0" applyNumberFormat="1" applyFont="1" applyFill="1" applyBorder="1" applyAlignment="1">
      <alignment horizontal="right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20" fontId="8" fillId="0" borderId="40" xfId="0" applyNumberFormat="1" applyFont="1" applyBorder="1" applyAlignment="1">
      <alignment horizontal="center" vertical="center"/>
    </xf>
    <xf numFmtId="20" fontId="8" fillId="0" borderId="42" xfId="0" applyNumberFormat="1" applyFont="1" applyBorder="1" applyAlignment="1">
      <alignment horizontal="center" vertical="center"/>
    </xf>
    <xf numFmtId="176" fontId="8" fillId="2" borderId="31" xfId="0" applyNumberFormat="1" applyFont="1" applyFill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38" fontId="8" fillId="0" borderId="40" xfId="1" applyFont="1" applyBorder="1" applyAlignment="1">
      <alignment horizontal="right" vertical="center"/>
    </xf>
    <xf numFmtId="38" fontId="8" fillId="0" borderId="41" xfId="1" applyFont="1" applyBorder="1" applyAlignment="1">
      <alignment horizontal="right" vertical="center"/>
    </xf>
    <xf numFmtId="38" fontId="8" fillId="0" borderId="42" xfId="1" applyFont="1" applyBorder="1" applyAlignment="1">
      <alignment horizontal="right" vertical="center"/>
    </xf>
    <xf numFmtId="38" fontId="8" fillId="2" borderId="43" xfId="1" applyFont="1" applyFill="1" applyBorder="1" applyAlignment="1">
      <alignment horizontal="right" vertical="center"/>
    </xf>
    <xf numFmtId="38" fontId="8" fillId="2" borderId="38" xfId="0" applyNumberFormat="1" applyFont="1" applyFill="1" applyBorder="1" applyAlignment="1">
      <alignment horizontal="right" vertical="center" shrinkToFit="1"/>
    </xf>
    <xf numFmtId="0" fontId="8" fillId="2" borderId="38" xfId="0" applyFont="1" applyFill="1" applyBorder="1" applyAlignment="1">
      <alignment horizontal="right" vertical="center" shrinkToFit="1"/>
    </xf>
    <xf numFmtId="0" fontId="8" fillId="2" borderId="39" xfId="0" applyFont="1" applyFill="1" applyBorder="1" applyAlignment="1">
      <alignment horizontal="right" vertical="center" shrinkToFit="1"/>
    </xf>
    <xf numFmtId="0" fontId="9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center" vertical="center" shrinkToFit="1"/>
    </xf>
    <xf numFmtId="176" fontId="8" fillId="0" borderId="34" xfId="0" applyNumberFormat="1" applyFont="1" applyBorder="1" applyAlignment="1">
      <alignment horizontal="center" vertical="center" shrinkToFit="1"/>
    </xf>
    <xf numFmtId="20" fontId="8" fillId="0" borderId="34" xfId="0" applyNumberFormat="1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176" fontId="8" fillId="2" borderId="32" xfId="0" applyNumberFormat="1" applyFont="1" applyFill="1" applyBorder="1" applyAlignment="1">
      <alignment horizontal="right" vertical="center" shrinkToFit="1"/>
    </xf>
    <xf numFmtId="20" fontId="8" fillId="0" borderId="33" xfId="0" applyNumberFormat="1" applyFont="1" applyBorder="1" applyAlignment="1">
      <alignment horizontal="center" vertical="center" shrinkToFit="1"/>
    </xf>
    <xf numFmtId="176" fontId="8" fillId="2" borderId="32" xfId="0" applyNumberFormat="1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 shrinkToFit="1"/>
    </xf>
    <xf numFmtId="38" fontId="8" fillId="2" borderId="37" xfId="0" applyNumberFormat="1" applyFont="1" applyFill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textRotation="255"/>
    </xf>
    <xf numFmtId="38" fontId="8" fillId="2" borderId="46" xfId="1" applyFont="1" applyFill="1" applyBorder="1" applyAlignment="1">
      <alignment horizontal="right" vertical="center"/>
    </xf>
    <xf numFmtId="38" fontId="8" fillId="2" borderId="41" xfId="1" applyFont="1" applyFill="1" applyBorder="1" applyAlignment="1">
      <alignment horizontal="right" vertical="center"/>
    </xf>
    <xf numFmtId="38" fontId="8" fillId="2" borderId="45" xfId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Medium9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tabSelected="1" workbookViewId="0">
      <selection activeCell="K16" sqref="K16"/>
    </sheetView>
  </sheetViews>
  <sheetFormatPr defaultColWidth="1.625" defaultRowHeight="12" x14ac:dyDescent="0.15"/>
  <cols>
    <col min="1" max="16384" width="1.625" style="16"/>
  </cols>
  <sheetData>
    <row r="1" spans="1:54" x14ac:dyDescent="0.15">
      <c r="A1" s="16" t="s">
        <v>44</v>
      </c>
    </row>
    <row r="3" spans="1:54" x14ac:dyDescent="0.15">
      <c r="AK3" s="24" t="s">
        <v>85</v>
      </c>
      <c r="AL3" s="24"/>
      <c r="AM3" s="24"/>
      <c r="AN3" s="31"/>
      <c r="AO3" s="31"/>
      <c r="AP3" s="24" t="s">
        <v>45</v>
      </c>
      <c r="AQ3" s="24"/>
      <c r="AR3" s="24"/>
      <c r="AS3" s="31"/>
      <c r="AT3" s="31"/>
      <c r="AU3" s="24" t="s">
        <v>46</v>
      </c>
      <c r="AV3" s="24"/>
      <c r="AW3" s="24"/>
      <c r="AX3" s="31"/>
      <c r="AY3" s="31"/>
      <c r="AZ3" s="24" t="s">
        <v>47</v>
      </c>
      <c r="BA3" s="24"/>
      <c r="BB3" s="24"/>
    </row>
    <row r="5" spans="1:54" x14ac:dyDescent="0.15">
      <c r="B5" s="16" t="s">
        <v>48</v>
      </c>
    </row>
    <row r="7" spans="1:54" ht="12" customHeight="1" x14ac:dyDescent="0.15">
      <c r="V7" s="25" t="s">
        <v>49</v>
      </c>
      <c r="W7" s="25"/>
      <c r="X7" s="25"/>
      <c r="Y7" s="26" t="s">
        <v>50</v>
      </c>
      <c r="Z7" s="26"/>
      <c r="AA7" s="26"/>
      <c r="AB7" s="26"/>
      <c r="AC7" s="26"/>
      <c r="AD7" s="26"/>
      <c r="AE7" s="27" t="s">
        <v>88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</row>
    <row r="8" spans="1:54" x14ac:dyDescent="0.15">
      <c r="V8" s="25"/>
      <c r="W8" s="25"/>
      <c r="X8" s="25"/>
      <c r="Y8" s="26"/>
      <c r="Z8" s="26"/>
      <c r="AA8" s="26"/>
      <c r="AB8" s="26"/>
      <c r="AC8" s="26"/>
      <c r="AD8" s="26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</row>
    <row r="9" spans="1:54" x14ac:dyDescent="0.15">
      <c r="V9" s="25"/>
      <c r="W9" s="25"/>
      <c r="X9" s="25"/>
      <c r="Y9" s="26"/>
      <c r="Z9" s="26"/>
      <c r="AA9" s="26"/>
      <c r="AB9" s="26"/>
      <c r="AC9" s="26"/>
      <c r="AD9" s="26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</row>
    <row r="10" spans="1:54" x14ac:dyDescent="0.15">
      <c r="V10" s="25"/>
      <c r="W10" s="25"/>
      <c r="X10" s="25"/>
      <c r="Y10" s="26" t="s">
        <v>51</v>
      </c>
      <c r="Z10" s="26"/>
      <c r="AA10" s="26"/>
      <c r="AB10" s="26"/>
      <c r="AC10" s="26"/>
      <c r="AD10" s="26"/>
      <c r="AE10" s="27" t="s">
        <v>86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</row>
    <row r="11" spans="1:54" x14ac:dyDescent="0.15">
      <c r="V11" s="25"/>
      <c r="W11" s="25"/>
      <c r="X11" s="25"/>
      <c r="Y11" s="26"/>
      <c r="Z11" s="26"/>
      <c r="AA11" s="26"/>
      <c r="AB11" s="26"/>
      <c r="AC11" s="26"/>
      <c r="AD11" s="26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</row>
    <row r="12" spans="1:54" x14ac:dyDescent="0.15">
      <c r="V12" s="25"/>
      <c r="W12" s="25"/>
      <c r="X12" s="25"/>
      <c r="Y12" s="28" t="s">
        <v>52</v>
      </c>
      <c r="Z12" s="28"/>
      <c r="AA12" s="28"/>
      <c r="AB12" s="28"/>
      <c r="AC12" s="28"/>
      <c r="AD12" s="28"/>
      <c r="AE12" s="27" t="s">
        <v>76</v>
      </c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</row>
    <row r="13" spans="1:54" x14ac:dyDescent="0.15">
      <c r="V13" s="25"/>
      <c r="W13" s="25"/>
      <c r="X13" s="25"/>
      <c r="Y13" s="28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</row>
    <row r="14" spans="1:54" x14ac:dyDescent="0.15">
      <c r="V14" s="25"/>
      <c r="W14" s="25"/>
      <c r="X14" s="25"/>
      <c r="Y14" s="28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</row>
    <row r="15" spans="1:54" ht="13.5" customHeight="1" x14ac:dyDescent="0.15">
      <c r="V15" s="25"/>
      <c r="W15" s="25"/>
      <c r="X15" s="25"/>
      <c r="Y15" s="28" t="s">
        <v>53</v>
      </c>
      <c r="Z15" s="28"/>
      <c r="AA15" s="28"/>
      <c r="AB15" s="28"/>
      <c r="AC15" s="28"/>
      <c r="AD15" s="28"/>
      <c r="AE15" s="29" t="s">
        <v>77</v>
      </c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2" t="s">
        <v>54</v>
      </c>
      <c r="AY15" s="32"/>
      <c r="AZ15" s="32"/>
      <c r="BA15" s="32"/>
      <c r="BB15" s="33"/>
    </row>
    <row r="16" spans="1:54" x14ac:dyDescent="0.15">
      <c r="V16" s="25"/>
      <c r="W16" s="25"/>
      <c r="X16" s="25"/>
      <c r="Y16" s="28"/>
      <c r="Z16" s="28"/>
      <c r="AA16" s="28"/>
      <c r="AB16" s="28"/>
      <c r="AC16" s="28"/>
      <c r="AD16" s="28"/>
      <c r="AE16" s="29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2"/>
      <c r="AY16" s="32"/>
      <c r="AZ16" s="32"/>
      <c r="BA16" s="32"/>
      <c r="BB16" s="33"/>
    </row>
    <row r="17" spans="1:54" x14ac:dyDescent="0.15">
      <c r="V17" s="25"/>
      <c r="W17" s="25"/>
      <c r="X17" s="25"/>
      <c r="Y17" s="28"/>
      <c r="Z17" s="28"/>
      <c r="AA17" s="28"/>
      <c r="AB17" s="28"/>
      <c r="AC17" s="28"/>
      <c r="AD17" s="28"/>
      <c r="AE17" s="29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2"/>
      <c r="AY17" s="32"/>
      <c r="AZ17" s="32"/>
      <c r="BA17" s="32"/>
      <c r="BB17" s="33"/>
    </row>
    <row r="18" spans="1:54" x14ac:dyDescent="0.15">
      <c r="V18" s="25"/>
      <c r="W18" s="25"/>
      <c r="X18" s="25"/>
      <c r="Y18" s="28" t="s">
        <v>55</v>
      </c>
      <c r="Z18" s="28"/>
      <c r="AA18" s="28"/>
      <c r="AB18" s="28"/>
      <c r="AC18" s="28"/>
      <c r="AD18" s="28"/>
      <c r="AE18" s="27" t="s">
        <v>78</v>
      </c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</row>
    <row r="19" spans="1:54" x14ac:dyDescent="0.15">
      <c r="V19" s="25"/>
      <c r="W19" s="25"/>
      <c r="X19" s="25"/>
      <c r="Y19" s="28"/>
      <c r="Z19" s="28"/>
      <c r="AA19" s="28"/>
      <c r="AB19" s="28"/>
      <c r="AC19" s="28"/>
      <c r="AD19" s="28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</row>
    <row r="20" spans="1:54" x14ac:dyDescent="0.15">
      <c r="V20" s="25"/>
      <c r="W20" s="25"/>
      <c r="X20" s="25"/>
      <c r="Y20" s="28"/>
      <c r="Z20" s="28"/>
      <c r="AA20" s="28"/>
      <c r="AB20" s="28"/>
      <c r="AC20" s="28"/>
      <c r="AD20" s="28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</row>
    <row r="22" spans="1:54" x14ac:dyDescent="0.15">
      <c r="B22" s="16" t="s">
        <v>56</v>
      </c>
    </row>
    <row r="24" spans="1:54" x14ac:dyDescent="0.15">
      <c r="A24" s="34" t="s">
        <v>79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</row>
    <row r="25" spans="1:54" x14ac:dyDescent="0.1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</row>
    <row r="28" spans="1:54" x14ac:dyDescent="0.15">
      <c r="A28" s="36" t="s">
        <v>85</v>
      </c>
      <c r="B28" s="37"/>
      <c r="C28" s="37"/>
      <c r="D28" s="37"/>
      <c r="E28" s="37"/>
      <c r="F28" s="37"/>
      <c r="G28" s="42">
        <v>3</v>
      </c>
      <c r="H28" s="42"/>
      <c r="I28" s="42"/>
      <c r="J28" s="42"/>
      <c r="K28" s="42"/>
      <c r="L28" s="42"/>
      <c r="M28" s="37" t="s">
        <v>45</v>
      </c>
      <c r="N28" s="37"/>
      <c r="O28" s="37"/>
      <c r="P28" s="37"/>
      <c r="Q28" s="37"/>
      <c r="R28" s="37"/>
      <c r="S28" s="42">
        <v>6</v>
      </c>
      <c r="T28" s="42"/>
      <c r="U28" s="42"/>
      <c r="V28" s="42"/>
      <c r="W28" s="42"/>
      <c r="X28" s="42"/>
      <c r="Y28" s="37" t="s">
        <v>57</v>
      </c>
      <c r="Z28" s="37"/>
      <c r="AA28" s="37"/>
      <c r="AB28" s="37"/>
      <c r="AC28" s="37"/>
      <c r="AD28" s="45"/>
    </row>
    <row r="29" spans="1:54" x14ac:dyDescent="0.15">
      <c r="A29" s="38"/>
      <c r="B29" s="39"/>
      <c r="C29" s="39"/>
      <c r="D29" s="39"/>
      <c r="E29" s="39"/>
      <c r="F29" s="39"/>
      <c r="G29" s="43"/>
      <c r="H29" s="43"/>
      <c r="I29" s="43"/>
      <c r="J29" s="43"/>
      <c r="K29" s="43"/>
      <c r="L29" s="43"/>
      <c r="M29" s="39"/>
      <c r="N29" s="39"/>
      <c r="O29" s="39"/>
      <c r="P29" s="39"/>
      <c r="Q29" s="39"/>
      <c r="R29" s="39"/>
      <c r="S29" s="43"/>
      <c r="T29" s="43"/>
      <c r="U29" s="43"/>
      <c r="V29" s="43"/>
      <c r="W29" s="43"/>
      <c r="X29" s="43"/>
      <c r="Y29" s="39"/>
      <c r="Z29" s="39"/>
      <c r="AA29" s="39"/>
      <c r="AB29" s="39"/>
      <c r="AC29" s="39"/>
      <c r="AD29" s="46"/>
    </row>
    <row r="30" spans="1:54" x14ac:dyDescent="0.15">
      <c r="A30" s="40"/>
      <c r="B30" s="41"/>
      <c r="C30" s="41"/>
      <c r="D30" s="41"/>
      <c r="E30" s="41"/>
      <c r="F30" s="41"/>
      <c r="G30" s="44"/>
      <c r="H30" s="44"/>
      <c r="I30" s="44"/>
      <c r="J30" s="44"/>
      <c r="K30" s="44"/>
      <c r="L30" s="44"/>
      <c r="M30" s="41"/>
      <c r="N30" s="41"/>
      <c r="O30" s="41"/>
      <c r="P30" s="41"/>
      <c r="Q30" s="41"/>
      <c r="R30" s="41"/>
      <c r="S30" s="44"/>
      <c r="T30" s="44"/>
      <c r="U30" s="44"/>
      <c r="V30" s="44"/>
      <c r="W30" s="44"/>
      <c r="X30" s="44"/>
      <c r="Y30" s="41"/>
      <c r="Z30" s="41"/>
      <c r="AA30" s="41"/>
      <c r="AB30" s="41"/>
      <c r="AC30" s="41"/>
      <c r="AD30" s="47"/>
    </row>
    <row r="32" spans="1:54" x14ac:dyDescent="0.15">
      <c r="A32" s="48" t="s">
        <v>58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9">
        <f>別紙②明細書!B3</f>
        <v>24300</v>
      </c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1" t="s">
        <v>59</v>
      </c>
      <c r="AF32" s="51"/>
      <c r="AG32" s="51"/>
      <c r="AH32" s="51"/>
      <c r="AI32" s="51"/>
      <c r="AJ32" s="52"/>
    </row>
    <row r="33" spans="1:54" x14ac:dyDescent="0.1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9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1"/>
      <c r="AF33" s="51"/>
      <c r="AG33" s="51"/>
      <c r="AH33" s="51"/>
      <c r="AI33" s="51"/>
      <c r="AJ33" s="52"/>
    </row>
    <row r="34" spans="1:54" x14ac:dyDescent="0.1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9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1"/>
      <c r="AF34" s="51"/>
      <c r="AG34" s="51"/>
      <c r="AH34" s="51"/>
      <c r="AI34" s="51"/>
      <c r="AJ34" s="52"/>
    </row>
    <row r="37" spans="1:54" x14ac:dyDescent="0.15">
      <c r="A37" s="16" t="s">
        <v>60</v>
      </c>
    </row>
    <row r="38" spans="1:54" x14ac:dyDescent="0.15">
      <c r="A38" s="48" t="s">
        <v>61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53" t="s">
        <v>62</v>
      </c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 t="s">
        <v>63</v>
      </c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7"/>
    </row>
    <row r="39" spans="1:54" x14ac:dyDescent="0.1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55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8"/>
    </row>
    <row r="40" spans="1:54" x14ac:dyDescent="0.1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59" t="s">
        <v>80</v>
      </c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 t="s">
        <v>81</v>
      </c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3"/>
    </row>
    <row r="41" spans="1:54" x14ac:dyDescent="0.1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59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3"/>
    </row>
    <row r="42" spans="1:54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61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4"/>
    </row>
    <row r="43" spans="1:54" x14ac:dyDescent="0.15">
      <c r="A43" s="65" t="s">
        <v>64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7" t="s">
        <v>83</v>
      </c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</row>
    <row r="44" spans="1:54" x14ac:dyDescent="0.1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</row>
    <row r="45" spans="1:54" x14ac:dyDescent="0.1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</row>
    <row r="46" spans="1:54" x14ac:dyDescent="0.15">
      <c r="A46" s="66" t="s">
        <v>65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8" t="s">
        <v>82</v>
      </c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</row>
    <row r="47" spans="1:54" x14ac:dyDescent="0.1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</row>
    <row r="48" spans="1:54" x14ac:dyDescent="0.15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</row>
    <row r="49" spans="1:54" x14ac:dyDescent="0.15">
      <c r="A49" s="48" t="s">
        <v>66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71">
        <v>1</v>
      </c>
      <c r="N49" s="72"/>
      <c r="O49" s="72"/>
      <c r="P49" s="72"/>
      <c r="Q49" s="72"/>
      <c r="R49" s="72"/>
      <c r="S49" s="72">
        <v>2</v>
      </c>
      <c r="T49" s="72"/>
      <c r="U49" s="72"/>
      <c r="V49" s="72"/>
      <c r="W49" s="72"/>
      <c r="X49" s="72"/>
      <c r="Y49" s="72">
        <v>3</v>
      </c>
      <c r="Z49" s="72"/>
      <c r="AA49" s="72"/>
      <c r="AB49" s="72"/>
      <c r="AC49" s="72"/>
      <c r="AD49" s="72"/>
      <c r="AE49" s="72">
        <v>4</v>
      </c>
      <c r="AF49" s="72"/>
      <c r="AG49" s="72"/>
      <c r="AH49" s="72"/>
      <c r="AI49" s="72"/>
      <c r="AJ49" s="72"/>
      <c r="AK49" s="72">
        <v>5</v>
      </c>
      <c r="AL49" s="72"/>
      <c r="AM49" s="72"/>
      <c r="AN49" s="72"/>
      <c r="AO49" s="72"/>
      <c r="AP49" s="72"/>
      <c r="AQ49" s="72">
        <v>6</v>
      </c>
      <c r="AR49" s="72"/>
      <c r="AS49" s="72"/>
      <c r="AT49" s="72"/>
      <c r="AU49" s="72"/>
      <c r="AV49" s="72"/>
      <c r="AW49" s="72">
        <v>7</v>
      </c>
      <c r="AX49" s="72"/>
      <c r="AY49" s="72"/>
      <c r="AZ49" s="72"/>
      <c r="BA49" s="72"/>
      <c r="BB49" s="73"/>
    </row>
    <row r="50" spans="1:54" x14ac:dyDescent="0.1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71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3"/>
    </row>
    <row r="51" spans="1:54" x14ac:dyDescent="0.1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71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3"/>
    </row>
    <row r="52" spans="1:54" x14ac:dyDescent="0.15">
      <c r="A52" s="48" t="s">
        <v>67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74" t="s">
        <v>84</v>
      </c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</row>
    <row r="53" spans="1:54" x14ac:dyDescent="0.1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</row>
    <row r="54" spans="1:54" x14ac:dyDescent="0.1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</row>
    <row r="55" spans="1:54" x14ac:dyDescent="0.15">
      <c r="A55" s="48" t="s">
        <v>68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</row>
    <row r="56" spans="1:54" x14ac:dyDescent="0.1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</row>
    <row r="57" spans="1:54" x14ac:dyDescent="0.1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</row>
    <row r="58" spans="1:54" x14ac:dyDescent="0.1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</row>
    <row r="59" spans="1:54" x14ac:dyDescent="0.1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</row>
    <row r="60" spans="1:54" x14ac:dyDescent="0.1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</row>
  </sheetData>
  <mergeCells count="49">
    <mergeCell ref="A52:L54"/>
    <mergeCell ref="M52:BB54"/>
    <mergeCell ref="A55:L60"/>
    <mergeCell ref="M55:BB60"/>
    <mergeCell ref="A43:L45"/>
    <mergeCell ref="M43:BB45"/>
    <mergeCell ref="A46:L48"/>
    <mergeCell ref="M46:BB48"/>
    <mergeCell ref="A49:L51"/>
    <mergeCell ref="M49:R51"/>
    <mergeCell ref="S49:X51"/>
    <mergeCell ref="Y49:AD51"/>
    <mergeCell ref="AE49:AJ51"/>
    <mergeCell ref="AK49:AP51"/>
    <mergeCell ref="AQ49:AV51"/>
    <mergeCell ref="AW49:BB51"/>
    <mergeCell ref="A32:L34"/>
    <mergeCell ref="M32:AD34"/>
    <mergeCell ref="AE32:AJ34"/>
    <mergeCell ref="A38:L42"/>
    <mergeCell ref="M38:AG39"/>
    <mergeCell ref="AH38:BB39"/>
    <mergeCell ref="M40:AG42"/>
    <mergeCell ref="AH40:BB42"/>
    <mergeCell ref="AX15:BB17"/>
    <mergeCell ref="Y18:AD20"/>
    <mergeCell ref="AE18:BB20"/>
    <mergeCell ref="A24:BB25"/>
    <mergeCell ref="A28:F30"/>
    <mergeCell ref="G28:L30"/>
    <mergeCell ref="M28:R30"/>
    <mergeCell ref="S28:X30"/>
    <mergeCell ref="Y28:AD30"/>
    <mergeCell ref="AZ3:BB3"/>
    <mergeCell ref="V7:X20"/>
    <mergeCell ref="Y7:AD9"/>
    <mergeCell ref="AE7:BB9"/>
    <mergeCell ref="Y10:AD11"/>
    <mergeCell ref="AE10:BB11"/>
    <mergeCell ref="Y12:AD14"/>
    <mergeCell ref="AE12:BB14"/>
    <mergeCell ref="Y15:AD17"/>
    <mergeCell ref="AE15:AW17"/>
    <mergeCell ref="AK3:AM3"/>
    <mergeCell ref="AN3:AO3"/>
    <mergeCell ref="AP3:AR3"/>
    <mergeCell ref="AS3:AT3"/>
    <mergeCell ref="AU3:AW3"/>
    <mergeCell ref="AX3:AY3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="90" zoomScaleNormal="90" workbookViewId="0">
      <selection activeCell="E6" sqref="E6"/>
    </sheetView>
  </sheetViews>
  <sheetFormatPr defaultRowHeight="13.5" x14ac:dyDescent="0.15"/>
  <cols>
    <col min="1" max="1" width="13.75" style="4" customWidth="1"/>
    <col min="2" max="2" width="22" style="4" customWidth="1"/>
    <col min="3" max="5" width="17.625" style="4" customWidth="1"/>
    <col min="6" max="16384" width="9" style="4"/>
  </cols>
  <sheetData>
    <row r="1" spans="1:5" ht="26.25" customHeight="1" x14ac:dyDescent="0.15">
      <c r="A1" s="3" t="s">
        <v>36</v>
      </c>
    </row>
    <row r="2" spans="1:5" ht="26.25" customHeight="1" x14ac:dyDescent="0.15">
      <c r="A2" s="75" t="s">
        <v>37</v>
      </c>
      <c r="B2" s="75"/>
      <c r="C2" s="75"/>
      <c r="D2" s="75"/>
      <c r="E2" s="75"/>
    </row>
    <row r="3" spans="1:5" ht="26.25" customHeight="1" x14ac:dyDescent="0.15">
      <c r="A3" s="5" t="s">
        <v>38</v>
      </c>
      <c r="B3" s="76">
        <f>E29</f>
        <v>24300</v>
      </c>
      <c r="C3" s="77"/>
      <c r="D3" s="238" t="str">
        <f>"（"&amp;別紙①請求書!A28&amp;別紙①請求書!G28&amp;別紙①請求書!M28&amp;別紙①請求書!S28&amp;別紙①請求書!Y28&amp;"）"</f>
        <v>（令和3年6月分）</v>
      </c>
      <c r="E3" s="239"/>
    </row>
    <row r="4" spans="1:5" ht="26.25" customHeight="1" x14ac:dyDescent="0.15">
      <c r="A4" s="78" t="s">
        <v>39</v>
      </c>
      <c r="B4" s="6" t="s">
        <v>26</v>
      </c>
      <c r="C4" s="7" t="s">
        <v>40</v>
      </c>
      <c r="D4" s="7" t="s">
        <v>41</v>
      </c>
      <c r="E4" s="8" t="s">
        <v>42</v>
      </c>
    </row>
    <row r="5" spans="1:5" ht="26.25" customHeight="1" x14ac:dyDescent="0.15">
      <c r="A5" s="79"/>
      <c r="B5" s="21" t="str">
        <f>別紙③記録表!BR6</f>
        <v>一関　太郎</v>
      </c>
      <c r="C5" s="9" t="s">
        <v>69</v>
      </c>
      <c r="D5" s="22">
        <f>ROUND(別紙③記録表!BH42*24,0)</f>
        <v>9</v>
      </c>
      <c r="E5" s="23">
        <f>別紙③記録表!CL42</f>
        <v>24300</v>
      </c>
    </row>
    <row r="6" spans="1:5" ht="26.25" customHeight="1" x14ac:dyDescent="0.15">
      <c r="A6" s="79"/>
      <c r="B6" s="17"/>
      <c r="C6" s="10"/>
      <c r="D6" s="11"/>
      <c r="E6" s="12"/>
    </row>
    <row r="7" spans="1:5" ht="26.25" customHeight="1" x14ac:dyDescent="0.15">
      <c r="A7" s="79"/>
      <c r="B7" s="17"/>
      <c r="C7" s="10"/>
      <c r="D7" s="11"/>
      <c r="E7" s="12"/>
    </row>
    <row r="8" spans="1:5" ht="26.25" customHeight="1" x14ac:dyDescent="0.15">
      <c r="A8" s="79"/>
      <c r="B8" s="17"/>
      <c r="C8" s="10"/>
      <c r="D8" s="11"/>
      <c r="E8" s="12"/>
    </row>
    <row r="9" spans="1:5" ht="26.25" customHeight="1" x14ac:dyDescent="0.15">
      <c r="A9" s="79"/>
      <c r="B9" s="17"/>
      <c r="C9" s="10"/>
      <c r="D9" s="11"/>
      <c r="E9" s="12"/>
    </row>
    <row r="10" spans="1:5" ht="26.25" customHeight="1" x14ac:dyDescent="0.15">
      <c r="A10" s="79"/>
      <c r="B10" s="17"/>
      <c r="C10" s="10"/>
      <c r="D10" s="11"/>
      <c r="E10" s="12"/>
    </row>
    <row r="11" spans="1:5" ht="26.25" customHeight="1" x14ac:dyDescent="0.15">
      <c r="A11" s="79"/>
      <c r="B11" s="17"/>
      <c r="C11" s="10"/>
      <c r="D11" s="11"/>
      <c r="E11" s="12"/>
    </row>
    <row r="12" spans="1:5" ht="26.25" customHeight="1" x14ac:dyDescent="0.15">
      <c r="A12" s="79"/>
      <c r="B12" s="17"/>
      <c r="C12" s="10"/>
      <c r="D12" s="11"/>
      <c r="E12" s="12"/>
    </row>
    <row r="13" spans="1:5" ht="26.25" customHeight="1" x14ac:dyDescent="0.15">
      <c r="A13" s="79"/>
      <c r="B13" s="17"/>
      <c r="C13" s="10"/>
      <c r="D13" s="11"/>
      <c r="E13" s="12"/>
    </row>
    <row r="14" spans="1:5" ht="26.25" customHeight="1" x14ac:dyDescent="0.15">
      <c r="A14" s="79"/>
      <c r="B14" s="17"/>
      <c r="C14" s="10"/>
      <c r="D14" s="11"/>
      <c r="E14" s="12"/>
    </row>
    <row r="15" spans="1:5" ht="26.25" customHeight="1" x14ac:dyDescent="0.15">
      <c r="A15" s="79"/>
      <c r="B15" s="17"/>
      <c r="C15" s="10"/>
      <c r="D15" s="11"/>
      <c r="E15" s="12"/>
    </row>
    <row r="16" spans="1:5" ht="26.25" customHeight="1" x14ac:dyDescent="0.15">
      <c r="A16" s="79"/>
      <c r="B16" s="17"/>
      <c r="C16" s="10"/>
      <c r="D16" s="11"/>
      <c r="E16" s="12"/>
    </row>
    <row r="17" spans="1:5" ht="26.25" customHeight="1" x14ac:dyDescent="0.15">
      <c r="A17" s="79"/>
      <c r="B17" s="17"/>
      <c r="C17" s="10"/>
      <c r="D17" s="11"/>
      <c r="E17" s="12"/>
    </row>
    <row r="18" spans="1:5" ht="26.25" customHeight="1" x14ac:dyDescent="0.15">
      <c r="A18" s="79"/>
      <c r="B18" s="17"/>
      <c r="C18" s="10"/>
      <c r="D18" s="11"/>
      <c r="E18" s="12"/>
    </row>
    <row r="19" spans="1:5" ht="26.25" customHeight="1" x14ac:dyDescent="0.15">
      <c r="A19" s="79"/>
      <c r="B19" s="17"/>
      <c r="C19" s="10"/>
      <c r="D19" s="11"/>
      <c r="E19" s="12"/>
    </row>
    <row r="20" spans="1:5" ht="26.25" customHeight="1" x14ac:dyDescent="0.15">
      <c r="A20" s="79"/>
      <c r="B20" s="17"/>
      <c r="C20" s="10"/>
      <c r="D20" s="11"/>
      <c r="E20" s="12"/>
    </row>
    <row r="21" spans="1:5" ht="26.25" customHeight="1" x14ac:dyDescent="0.15">
      <c r="A21" s="79"/>
      <c r="B21" s="17"/>
      <c r="C21" s="10"/>
      <c r="D21" s="11"/>
      <c r="E21" s="12"/>
    </row>
    <row r="22" spans="1:5" ht="26.25" customHeight="1" x14ac:dyDescent="0.15">
      <c r="A22" s="79"/>
      <c r="B22" s="17"/>
      <c r="C22" s="10"/>
      <c r="D22" s="11"/>
      <c r="E22" s="12"/>
    </row>
    <row r="23" spans="1:5" ht="26.25" customHeight="1" x14ac:dyDescent="0.15">
      <c r="A23" s="79"/>
      <c r="B23" s="17"/>
      <c r="C23" s="10"/>
      <c r="D23" s="11"/>
      <c r="E23" s="12"/>
    </row>
    <row r="24" spans="1:5" ht="26.25" customHeight="1" x14ac:dyDescent="0.15">
      <c r="A24" s="79"/>
      <c r="B24" s="17"/>
      <c r="C24" s="10"/>
      <c r="D24" s="11"/>
      <c r="E24" s="12"/>
    </row>
    <row r="25" spans="1:5" ht="26.25" customHeight="1" x14ac:dyDescent="0.15">
      <c r="A25" s="79"/>
      <c r="B25" s="17"/>
      <c r="C25" s="10"/>
      <c r="D25" s="11"/>
      <c r="E25" s="12"/>
    </row>
    <row r="26" spans="1:5" ht="26.25" customHeight="1" x14ac:dyDescent="0.15">
      <c r="A26" s="79"/>
      <c r="B26" s="17"/>
      <c r="C26" s="10"/>
      <c r="D26" s="11"/>
      <c r="E26" s="12"/>
    </row>
    <row r="27" spans="1:5" ht="26.25" customHeight="1" x14ac:dyDescent="0.15">
      <c r="A27" s="79"/>
      <c r="B27" s="17"/>
      <c r="C27" s="10"/>
      <c r="D27" s="11"/>
      <c r="E27" s="12"/>
    </row>
    <row r="28" spans="1:5" ht="26.25" customHeight="1" x14ac:dyDescent="0.15">
      <c r="A28" s="79"/>
      <c r="B28" s="18"/>
      <c r="C28" s="13"/>
      <c r="D28" s="14"/>
      <c r="E28" s="15"/>
    </row>
    <row r="29" spans="1:5" ht="26.25" customHeight="1" x14ac:dyDescent="0.15">
      <c r="A29" s="80"/>
      <c r="B29" s="6" t="s">
        <v>43</v>
      </c>
      <c r="C29" s="7"/>
      <c r="D29" s="19">
        <f>SUM(D5:D28)</f>
        <v>9</v>
      </c>
      <c r="E29" s="20">
        <f>SUM(E5:E28)</f>
        <v>24300</v>
      </c>
    </row>
    <row r="30" spans="1:5" ht="26.25" customHeight="1" x14ac:dyDescent="0.15"/>
    <row r="31" spans="1:5" ht="26.25" customHeight="1" x14ac:dyDescent="0.15"/>
    <row r="32" spans="1:5" ht="26.25" customHeight="1" x14ac:dyDescent="0.15"/>
    <row r="33" ht="26.25" customHeight="1" x14ac:dyDescent="0.15"/>
  </sheetData>
  <mergeCells count="4">
    <mergeCell ref="A2:E2"/>
    <mergeCell ref="B3:C3"/>
    <mergeCell ref="D3:E3"/>
    <mergeCell ref="A4:A29"/>
  </mergeCells>
  <phoneticPr fontId="3"/>
  <dataValidations count="1">
    <dataValidation type="list" allowBlank="1" showInputMessage="1" showErrorMessage="1" sqref="C5:C29">
      <formula1>"有,無"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L42"/>
  <sheetViews>
    <sheetView view="pageBreakPreview" zoomScaleNormal="100" zoomScaleSheetLayoutView="100" workbookViewId="0">
      <selection activeCell="U16" sqref="U16:AR17"/>
    </sheetView>
  </sheetViews>
  <sheetFormatPr defaultColWidth="0.875" defaultRowHeight="12" x14ac:dyDescent="0.15"/>
  <cols>
    <col min="1" max="16384" width="0.875" style="1"/>
  </cols>
  <sheetData>
    <row r="1" spans="1:116" x14ac:dyDescent="0.15">
      <c r="A1" s="1" t="s">
        <v>15</v>
      </c>
    </row>
    <row r="2" spans="1:116" ht="4.5" customHeight="1" x14ac:dyDescent="0.15"/>
    <row r="3" spans="1:116" ht="13.5" customHeight="1" x14ac:dyDescent="0.15">
      <c r="A3" s="236" t="s">
        <v>87</v>
      </c>
      <c r="B3" s="236"/>
      <c r="C3" s="236"/>
      <c r="D3" s="236"/>
      <c r="E3" s="236"/>
      <c r="F3" s="240">
        <v>3</v>
      </c>
      <c r="G3" s="240"/>
      <c r="H3" s="240"/>
      <c r="I3" s="240"/>
      <c r="J3" s="240"/>
      <c r="K3" s="240"/>
      <c r="L3" s="218" t="s">
        <v>16</v>
      </c>
      <c r="M3" s="218"/>
      <c r="N3" s="218"/>
      <c r="O3" s="218"/>
      <c r="P3" s="218"/>
      <c r="Q3" s="240">
        <v>9</v>
      </c>
      <c r="R3" s="240"/>
      <c r="S3" s="240"/>
      <c r="T3" s="240"/>
      <c r="U3" s="240"/>
      <c r="V3" s="240"/>
      <c r="W3" s="219" t="s">
        <v>17</v>
      </c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219"/>
    </row>
    <row r="4" spans="1:116" s="2" customFormat="1" x14ac:dyDescent="0.15">
      <c r="A4" s="236"/>
      <c r="B4" s="236"/>
      <c r="C4" s="236"/>
      <c r="D4" s="236"/>
      <c r="E4" s="236"/>
      <c r="F4" s="240"/>
      <c r="G4" s="240"/>
      <c r="H4" s="240"/>
      <c r="I4" s="240"/>
      <c r="J4" s="240"/>
      <c r="K4" s="240"/>
      <c r="L4" s="218"/>
      <c r="M4" s="218"/>
      <c r="N4" s="218"/>
      <c r="O4" s="218"/>
      <c r="P4" s="218"/>
      <c r="Q4" s="240"/>
      <c r="R4" s="240"/>
      <c r="S4" s="240"/>
      <c r="T4" s="240"/>
      <c r="U4" s="240"/>
      <c r="V4" s="240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</row>
    <row r="5" spans="1:116" ht="4.5" customHeight="1" x14ac:dyDescent="0.15"/>
    <row r="6" spans="1:116" ht="19.5" customHeight="1" x14ac:dyDescent="0.15">
      <c r="A6" s="119" t="s">
        <v>18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126">
        <v>123456789</v>
      </c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93" t="s">
        <v>26</v>
      </c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5"/>
      <c r="BR6" s="87" t="s">
        <v>75</v>
      </c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9"/>
    </row>
    <row r="7" spans="1:116" ht="19.5" customHeight="1" x14ac:dyDescent="0.1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96" t="s">
        <v>25</v>
      </c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8"/>
      <c r="BR7" s="90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2"/>
    </row>
    <row r="8" spans="1:116" x14ac:dyDescent="0.15">
      <c r="A8" s="119" t="s">
        <v>24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119" t="s">
        <v>19</v>
      </c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20"/>
      <c r="AG8" s="106">
        <v>20</v>
      </c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99" t="s">
        <v>27</v>
      </c>
      <c r="AT8" s="100"/>
      <c r="AU8" s="100"/>
      <c r="AV8" s="100"/>
      <c r="AW8" s="101"/>
      <c r="AX8" s="119" t="s">
        <v>20</v>
      </c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20"/>
      <c r="BJ8" s="112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99" t="s">
        <v>27</v>
      </c>
      <c r="BW8" s="100"/>
      <c r="BX8" s="100"/>
      <c r="BY8" s="100"/>
      <c r="BZ8" s="101"/>
      <c r="CA8" s="86" t="s">
        <v>21</v>
      </c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121"/>
      <c r="CM8" s="122" t="s">
        <v>35</v>
      </c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</row>
    <row r="9" spans="1:116" x14ac:dyDescent="0.15">
      <c r="A9" s="119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20"/>
      <c r="AG9" s="108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2"/>
      <c r="AT9" s="102"/>
      <c r="AU9" s="102"/>
      <c r="AV9" s="102"/>
      <c r="AW9" s="103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20"/>
      <c r="BJ9" s="114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02"/>
      <c r="BW9" s="102"/>
      <c r="BX9" s="102"/>
      <c r="BY9" s="102"/>
      <c r="BZ9" s="103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121"/>
      <c r="CM9" s="124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</row>
    <row r="10" spans="1:116" x14ac:dyDescent="0.1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20"/>
      <c r="AG10" s="110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04"/>
      <c r="AT10" s="104"/>
      <c r="AU10" s="104"/>
      <c r="AV10" s="104"/>
      <c r="AW10" s="105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20"/>
      <c r="BJ10" s="116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04"/>
      <c r="BW10" s="104"/>
      <c r="BX10" s="104"/>
      <c r="BY10" s="104"/>
      <c r="BZ10" s="105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121"/>
      <c r="CM10" s="124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</row>
    <row r="11" spans="1:116" x14ac:dyDescent="0.15">
      <c r="A11" s="86" t="s">
        <v>22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 t="s">
        <v>32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 t="s">
        <v>33</v>
      </c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 t="s">
        <v>34</v>
      </c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 t="s">
        <v>70</v>
      </c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</row>
    <row r="12" spans="1:116" ht="8.25" customHeight="1" x14ac:dyDescent="0.15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28">
        <v>0.1</v>
      </c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30"/>
    </row>
    <row r="13" spans="1:116" ht="8.25" customHeight="1" x14ac:dyDescent="0.15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1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3"/>
    </row>
    <row r="14" spans="1:116" ht="8.25" customHeight="1" x14ac:dyDescent="0.15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1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3"/>
    </row>
    <row r="15" spans="1:116" ht="8.25" customHeight="1" x14ac:dyDescent="0.15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1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3"/>
    </row>
    <row r="16" spans="1:116" ht="8.25" customHeight="1" x14ac:dyDescent="0.1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1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3"/>
    </row>
    <row r="17" spans="1:116" ht="8.25" customHeight="1" x14ac:dyDescent="0.1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  <c r="BC17" s="237"/>
      <c r="BD17" s="237"/>
      <c r="BE17" s="237"/>
      <c r="BF17" s="237"/>
      <c r="BG17" s="237"/>
      <c r="BH17" s="237"/>
      <c r="BI17" s="237"/>
      <c r="BJ17" s="237"/>
      <c r="BK17" s="237"/>
      <c r="BL17" s="237"/>
      <c r="BM17" s="237"/>
      <c r="BN17" s="237"/>
      <c r="BO17" s="237"/>
      <c r="BP17" s="237"/>
      <c r="BQ17" s="237"/>
      <c r="BR17" s="237"/>
      <c r="BS17" s="237"/>
      <c r="BT17" s="237"/>
      <c r="BU17" s="237"/>
      <c r="BV17" s="237"/>
      <c r="BW17" s="237"/>
      <c r="BX17" s="237"/>
      <c r="BY17" s="237"/>
      <c r="BZ17" s="237"/>
      <c r="CA17" s="237"/>
      <c r="CB17" s="237"/>
      <c r="CC17" s="237"/>
      <c r="CD17" s="237"/>
      <c r="CE17" s="237"/>
      <c r="CF17" s="237"/>
      <c r="CG17" s="237"/>
      <c r="CH17" s="237"/>
      <c r="CI17" s="237"/>
      <c r="CJ17" s="237"/>
      <c r="CK17" s="237"/>
      <c r="CL17" s="237"/>
      <c r="CM17" s="237"/>
      <c r="CN17" s="237"/>
      <c r="CO17" s="134"/>
      <c r="CP17" s="135"/>
      <c r="CQ17" s="135"/>
      <c r="CR17" s="135"/>
      <c r="CS17" s="135"/>
      <c r="CT17" s="135"/>
      <c r="CU17" s="135"/>
      <c r="CV17" s="135"/>
      <c r="CW17" s="135"/>
      <c r="CX17" s="135"/>
      <c r="CY17" s="135"/>
      <c r="CZ17" s="135"/>
      <c r="DA17" s="135"/>
      <c r="DB17" s="135"/>
      <c r="DC17" s="135"/>
      <c r="DD17" s="135"/>
      <c r="DE17" s="135"/>
      <c r="DF17" s="135"/>
      <c r="DG17" s="135"/>
      <c r="DH17" s="135"/>
      <c r="DI17" s="135"/>
      <c r="DJ17" s="135"/>
      <c r="DK17" s="135"/>
      <c r="DL17" s="136"/>
    </row>
    <row r="18" spans="1:116" ht="4.5" customHeight="1" x14ac:dyDescent="0.15"/>
    <row r="19" spans="1:116" ht="18" customHeight="1" x14ac:dyDescent="0.15">
      <c r="A19" s="84" t="s">
        <v>0</v>
      </c>
      <c r="B19" s="85"/>
      <c r="C19" s="85"/>
      <c r="D19" s="85"/>
      <c r="E19" s="85"/>
      <c r="F19" s="82" t="s">
        <v>1</v>
      </c>
      <c r="G19" s="82"/>
      <c r="H19" s="82"/>
      <c r="I19" s="82"/>
      <c r="J19" s="83"/>
      <c r="K19" s="81" t="s">
        <v>2</v>
      </c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 t="s">
        <v>6</v>
      </c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231" t="s">
        <v>7</v>
      </c>
      <c r="AU19" s="231"/>
      <c r="AV19" s="231"/>
      <c r="AW19" s="231"/>
      <c r="AX19" s="231"/>
      <c r="AY19" s="231"/>
      <c r="AZ19" s="231"/>
      <c r="BA19" s="231"/>
      <c r="BB19" s="231"/>
      <c r="BC19" s="231"/>
      <c r="BD19" s="231"/>
      <c r="BE19" s="231"/>
      <c r="BF19" s="231"/>
      <c r="BG19" s="231"/>
      <c r="BH19" s="232" t="s">
        <v>8</v>
      </c>
      <c r="BI19" s="232"/>
      <c r="BJ19" s="232"/>
      <c r="BK19" s="232"/>
      <c r="BL19" s="232"/>
      <c r="BM19" s="232"/>
      <c r="BN19" s="118" t="s">
        <v>9</v>
      </c>
      <c r="BO19" s="118"/>
      <c r="BP19" s="118"/>
      <c r="BQ19" s="118"/>
      <c r="BR19" s="118"/>
      <c r="BS19" s="118"/>
      <c r="BT19" s="201" t="s">
        <v>10</v>
      </c>
      <c r="BU19" s="85"/>
      <c r="BV19" s="85"/>
      <c r="BW19" s="85"/>
      <c r="BX19" s="85"/>
      <c r="BY19" s="85"/>
      <c r="BZ19" s="85"/>
      <c r="CA19" s="85"/>
      <c r="CB19" s="85"/>
      <c r="CC19" s="202" t="s">
        <v>11</v>
      </c>
      <c r="CD19" s="85"/>
      <c r="CE19" s="85"/>
      <c r="CF19" s="85"/>
      <c r="CG19" s="85"/>
      <c r="CH19" s="85"/>
      <c r="CI19" s="85"/>
      <c r="CJ19" s="85"/>
      <c r="CK19" s="85"/>
      <c r="CL19" s="202" t="s">
        <v>12</v>
      </c>
      <c r="CM19" s="85"/>
      <c r="CN19" s="85"/>
      <c r="CO19" s="85"/>
      <c r="CP19" s="85"/>
      <c r="CQ19" s="85"/>
      <c r="CR19" s="85"/>
      <c r="CS19" s="85"/>
      <c r="CT19" s="203"/>
      <c r="CU19" s="140" t="s">
        <v>13</v>
      </c>
      <c r="CV19" s="81"/>
      <c r="CW19" s="81"/>
      <c r="CX19" s="81"/>
      <c r="CY19" s="81"/>
      <c r="CZ19" s="81"/>
      <c r="DA19" s="81"/>
      <c r="DB19" s="81"/>
      <c r="DC19" s="81"/>
      <c r="DD19" s="140" t="s">
        <v>14</v>
      </c>
      <c r="DE19" s="81"/>
      <c r="DF19" s="81"/>
      <c r="DG19" s="81"/>
      <c r="DH19" s="81"/>
      <c r="DI19" s="81"/>
      <c r="DJ19" s="81"/>
      <c r="DK19" s="81"/>
      <c r="DL19" s="81"/>
    </row>
    <row r="20" spans="1:116" ht="18" customHeight="1" x14ac:dyDescent="0.15">
      <c r="A20" s="84"/>
      <c r="B20" s="85"/>
      <c r="C20" s="85"/>
      <c r="D20" s="85"/>
      <c r="E20" s="85"/>
      <c r="F20" s="82"/>
      <c r="G20" s="82"/>
      <c r="H20" s="82"/>
      <c r="I20" s="82"/>
      <c r="J20" s="83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01" t="s">
        <v>3</v>
      </c>
      <c r="AA20" s="85"/>
      <c r="AB20" s="85"/>
      <c r="AC20" s="85"/>
      <c r="AD20" s="85"/>
      <c r="AE20" s="85"/>
      <c r="AF20" s="85"/>
      <c r="AG20" s="202" t="s">
        <v>4</v>
      </c>
      <c r="AH20" s="85"/>
      <c r="AI20" s="85"/>
      <c r="AJ20" s="85"/>
      <c r="AK20" s="85"/>
      <c r="AL20" s="85"/>
      <c r="AM20" s="203"/>
      <c r="AN20" s="140" t="s">
        <v>5</v>
      </c>
      <c r="AO20" s="81"/>
      <c r="AP20" s="81"/>
      <c r="AQ20" s="81"/>
      <c r="AR20" s="81"/>
      <c r="AS20" s="81"/>
      <c r="AT20" s="201" t="s">
        <v>3</v>
      </c>
      <c r="AU20" s="85"/>
      <c r="AV20" s="85"/>
      <c r="AW20" s="85"/>
      <c r="AX20" s="85"/>
      <c r="AY20" s="85"/>
      <c r="AZ20" s="85"/>
      <c r="BA20" s="202" t="s">
        <v>4</v>
      </c>
      <c r="BB20" s="85"/>
      <c r="BC20" s="85"/>
      <c r="BD20" s="85"/>
      <c r="BE20" s="85"/>
      <c r="BF20" s="85"/>
      <c r="BG20" s="203"/>
      <c r="BH20" s="232"/>
      <c r="BI20" s="232"/>
      <c r="BJ20" s="232"/>
      <c r="BK20" s="232"/>
      <c r="BL20" s="232"/>
      <c r="BM20" s="232"/>
      <c r="BN20" s="118"/>
      <c r="BO20" s="118"/>
      <c r="BP20" s="118"/>
      <c r="BQ20" s="118"/>
      <c r="BR20" s="118"/>
      <c r="BS20" s="118"/>
      <c r="BT20" s="84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203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</row>
    <row r="21" spans="1:116" ht="18" customHeight="1" x14ac:dyDescent="0.15">
      <c r="A21" s="84"/>
      <c r="B21" s="85"/>
      <c r="C21" s="85"/>
      <c r="D21" s="85"/>
      <c r="E21" s="85"/>
      <c r="F21" s="82"/>
      <c r="G21" s="82"/>
      <c r="H21" s="82"/>
      <c r="I21" s="82"/>
      <c r="J21" s="83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4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203"/>
      <c r="AN21" s="81"/>
      <c r="AO21" s="81"/>
      <c r="AP21" s="81"/>
      <c r="AQ21" s="81"/>
      <c r="AR21" s="81"/>
      <c r="AS21" s="81"/>
      <c r="AT21" s="84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203"/>
      <c r="BH21" s="232"/>
      <c r="BI21" s="232"/>
      <c r="BJ21" s="232"/>
      <c r="BK21" s="232"/>
      <c r="BL21" s="232"/>
      <c r="BM21" s="232"/>
      <c r="BN21" s="118"/>
      <c r="BO21" s="118"/>
      <c r="BP21" s="118"/>
      <c r="BQ21" s="118"/>
      <c r="BR21" s="118"/>
      <c r="BS21" s="118"/>
      <c r="BT21" s="84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203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</row>
    <row r="22" spans="1:116" ht="27" customHeight="1" x14ac:dyDescent="0.15">
      <c r="A22" s="155">
        <v>3</v>
      </c>
      <c r="B22" s="156"/>
      <c r="C22" s="156"/>
      <c r="D22" s="156"/>
      <c r="E22" s="156"/>
      <c r="F22" s="144" t="s">
        <v>71</v>
      </c>
      <c r="G22" s="144"/>
      <c r="H22" s="144"/>
      <c r="I22" s="144"/>
      <c r="J22" s="145"/>
      <c r="K22" s="154" t="s">
        <v>29</v>
      </c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41">
        <v>0.4375</v>
      </c>
      <c r="AA22" s="142"/>
      <c r="AB22" s="142"/>
      <c r="AC22" s="142"/>
      <c r="AD22" s="142"/>
      <c r="AE22" s="142"/>
      <c r="AF22" s="142"/>
      <c r="AG22" s="143">
        <v>0.55208333333333337</v>
      </c>
      <c r="AH22" s="144"/>
      <c r="AI22" s="144"/>
      <c r="AJ22" s="144"/>
      <c r="AK22" s="144"/>
      <c r="AL22" s="144"/>
      <c r="AM22" s="145"/>
      <c r="AN22" s="146">
        <f>AG22-Z22</f>
        <v>0.11458333333333337</v>
      </c>
      <c r="AO22" s="146"/>
      <c r="AP22" s="146"/>
      <c r="AQ22" s="146"/>
      <c r="AR22" s="146"/>
      <c r="AS22" s="146"/>
      <c r="AT22" s="147">
        <v>0.47916666666666669</v>
      </c>
      <c r="AU22" s="144"/>
      <c r="AV22" s="144"/>
      <c r="AW22" s="144"/>
      <c r="AX22" s="144"/>
      <c r="AY22" s="144"/>
      <c r="AZ22" s="144"/>
      <c r="BA22" s="143">
        <v>0.52083333333333337</v>
      </c>
      <c r="BB22" s="144"/>
      <c r="BC22" s="144"/>
      <c r="BD22" s="144"/>
      <c r="BE22" s="144"/>
      <c r="BF22" s="144"/>
      <c r="BG22" s="145"/>
      <c r="BH22" s="148">
        <f>BA22-AT22</f>
        <v>4.1666666666666685E-2</v>
      </c>
      <c r="BI22" s="148"/>
      <c r="BJ22" s="148"/>
      <c r="BK22" s="148"/>
      <c r="BL22" s="148"/>
      <c r="BM22" s="148"/>
      <c r="BN22" s="149">
        <v>1</v>
      </c>
      <c r="BO22" s="149"/>
      <c r="BP22" s="149"/>
      <c r="BQ22" s="149"/>
      <c r="BR22" s="149"/>
      <c r="BS22" s="149"/>
      <c r="BT22" s="150">
        <v>3000</v>
      </c>
      <c r="BU22" s="151"/>
      <c r="BV22" s="151"/>
      <c r="BW22" s="151"/>
      <c r="BX22" s="151"/>
      <c r="BY22" s="151"/>
      <c r="BZ22" s="151"/>
      <c r="CA22" s="151"/>
      <c r="CB22" s="151"/>
      <c r="CC22" s="152">
        <f>ROUNDDOWN(BT22*$CO$12,0)</f>
        <v>300</v>
      </c>
      <c r="CD22" s="152"/>
      <c r="CE22" s="152"/>
      <c r="CF22" s="152"/>
      <c r="CG22" s="152"/>
      <c r="CH22" s="152"/>
      <c r="CI22" s="152"/>
      <c r="CJ22" s="152"/>
      <c r="CK22" s="152"/>
      <c r="CL22" s="152">
        <f>BT22-CC22</f>
        <v>2700</v>
      </c>
      <c r="CM22" s="152"/>
      <c r="CN22" s="152"/>
      <c r="CO22" s="152"/>
      <c r="CP22" s="152"/>
      <c r="CQ22" s="152"/>
      <c r="CR22" s="152"/>
      <c r="CS22" s="152"/>
      <c r="CT22" s="153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</row>
    <row r="23" spans="1:116" ht="27" customHeight="1" x14ac:dyDescent="0.15">
      <c r="A23" s="157">
        <v>4</v>
      </c>
      <c r="B23" s="158"/>
      <c r="C23" s="158"/>
      <c r="D23" s="158"/>
      <c r="E23" s="159"/>
      <c r="F23" s="144" t="s">
        <v>28</v>
      </c>
      <c r="G23" s="144"/>
      <c r="H23" s="144"/>
      <c r="I23" s="144"/>
      <c r="J23" s="145"/>
      <c r="K23" s="154" t="s">
        <v>30</v>
      </c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41">
        <v>0.4375</v>
      </c>
      <c r="AA23" s="142"/>
      <c r="AB23" s="142"/>
      <c r="AC23" s="142"/>
      <c r="AD23" s="142"/>
      <c r="AE23" s="142"/>
      <c r="AF23" s="142"/>
      <c r="AG23" s="143">
        <v>0.47916666666666669</v>
      </c>
      <c r="AH23" s="144"/>
      <c r="AI23" s="144"/>
      <c r="AJ23" s="144"/>
      <c r="AK23" s="144"/>
      <c r="AL23" s="144"/>
      <c r="AM23" s="145"/>
      <c r="AN23" s="146">
        <f t="shared" ref="AN23:AN41" si="0">AG23-Z23</f>
        <v>4.1666666666666685E-2</v>
      </c>
      <c r="AO23" s="146"/>
      <c r="AP23" s="146"/>
      <c r="AQ23" s="146"/>
      <c r="AR23" s="146"/>
      <c r="AS23" s="146"/>
      <c r="AT23" s="147">
        <v>0.47916666666666669</v>
      </c>
      <c r="AU23" s="144"/>
      <c r="AV23" s="144"/>
      <c r="AW23" s="144"/>
      <c r="AX23" s="144"/>
      <c r="AY23" s="144"/>
      <c r="AZ23" s="144"/>
      <c r="BA23" s="143">
        <v>0.52083333333333337</v>
      </c>
      <c r="BB23" s="144"/>
      <c r="BC23" s="144"/>
      <c r="BD23" s="144"/>
      <c r="BE23" s="144"/>
      <c r="BF23" s="144"/>
      <c r="BG23" s="145"/>
      <c r="BH23" s="148">
        <f t="shared" ref="BH23:BH41" si="1">BA23-AT23</f>
        <v>4.1666666666666685E-2</v>
      </c>
      <c r="BI23" s="148"/>
      <c r="BJ23" s="148"/>
      <c r="BK23" s="148"/>
      <c r="BL23" s="148"/>
      <c r="BM23" s="148"/>
      <c r="BN23" s="149">
        <v>1</v>
      </c>
      <c r="BO23" s="149"/>
      <c r="BP23" s="149"/>
      <c r="BQ23" s="149"/>
      <c r="BR23" s="149"/>
      <c r="BS23" s="149"/>
      <c r="BT23" s="150">
        <v>3000</v>
      </c>
      <c r="BU23" s="151"/>
      <c r="BV23" s="151"/>
      <c r="BW23" s="151"/>
      <c r="BX23" s="151"/>
      <c r="BY23" s="151"/>
      <c r="BZ23" s="151"/>
      <c r="CA23" s="151"/>
      <c r="CB23" s="151"/>
      <c r="CC23" s="152">
        <f t="shared" ref="CC23:CC41" si="2">ROUNDDOWN(BT23*$CO$12,0)</f>
        <v>300</v>
      </c>
      <c r="CD23" s="152"/>
      <c r="CE23" s="152"/>
      <c r="CF23" s="152"/>
      <c r="CG23" s="152"/>
      <c r="CH23" s="152"/>
      <c r="CI23" s="152"/>
      <c r="CJ23" s="152"/>
      <c r="CK23" s="152"/>
      <c r="CL23" s="152">
        <f t="shared" ref="CL23:CL41" si="3">BT23-CC23</f>
        <v>2700</v>
      </c>
      <c r="CM23" s="152"/>
      <c r="CN23" s="152"/>
      <c r="CO23" s="152"/>
      <c r="CP23" s="152"/>
      <c r="CQ23" s="152"/>
      <c r="CR23" s="152"/>
      <c r="CS23" s="152"/>
      <c r="CT23" s="153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</row>
    <row r="24" spans="1:116" ht="27" customHeight="1" x14ac:dyDescent="0.15">
      <c r="A24" s="157">
        <v>5</v>
      </c>
      <c r="B24" s="158"/>
      <c r="C24" s="158"/>
      <c r="D24" s="158"/>
      <c r="E24" s="159"/>
      <c r="F24" s="144" t="s">
        <v>72</v>
      </c>
      <c r="G24" s="144"/>
      <c r="H24" s="144"/>
      <c r="I24" s="144"/>
      <c r="J24" s="145"/>
      <c r="K24" s="154" t="s">
        <v>31</v>
      </c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41">
        <v>0.4375</v>
      </c>
      <c r="AA24" s="142"/>
      <c r="AB24" s="142"/>
      <c r="AC24" s="142"/>
      <c r="AD24" s="142"/>
      <c r="AE24" s="142"/>
      <c r="AF24" s="142"/>
      <c r="AG24" s="143">
        <v>0.47916666666666669</v>
      </c>
      <c r="AH24" s="144"/>
      <c r="AI24" s="144"/>
      <c r="AJ24" s="144"/>
      <c r="AK24" s="144"/>
      <c r="AL24" s="144"/>
      <c r="AM24" s="145"/>
      <c r="AN24" s="146">
        <f t="shared" si="0"/>
        <v>4.1666666666666685E-2</v>
      </c>
      <c r="AO24" s="146"/>
      <c r="AP24" s="146"/>
      <c r="AQ24" s="146"/>
      <c r="AR24" s="146"/>
      <c r="AS24" s="146"/>
      <c r="AT24" s="147">
        <v>0.47916666666666669</v>
      </c>
      <c r="AU24" s="144"/>
      <c r="AV24" s="144"/>
      <c r="AW24" s="144"/>
      <c r="AX24" s="144"/>
      <c r="AY24" s="144"/>
      <c r="AZ24" s="144"/>
      <c r="BA24" s="143">
        <v>0.52083333333333337</v>
      </c>
      <c r="BB24" s="144"/>
      <c r="BC24" s="144"/>
      <c r="BD24" s="144"/>
      <c r="BE24" s="144"/>
      <c r="BF24" s="144"/>
      <c r="BG24" s="145"/>
      <c r="BH24" s="148">
        <f t="shared" si="1"/>
        <v>4.1666666666666685E-2</v>
      </c>
      <c r="BI24" s="148"/>
      <c r="BJ24" s="148"/>
      <c r="BK24" s="148"/>
      <c r="BL24" s="148"/>
      <c r="BM24" s="148"/>
      <c r="BN24" s="149">
        <v>1</v>
      </c>
      <c r="BO24" s="149"/>
      <c r="BP24" s="149"/>
      <c r="BQ24" s="149"/>
      <c r="BR24" s="149"/>
      <c r="BS24" s="149"/>
      <c r="BT24" s="150">
        <v>3000</v>
      </c>
      <c r="BU24" s="151"/>
      <c r="BV24" s="151"/>
      <c r="BW24" s="151"/>
      <c r="BX24" s="151"/>
      <c r="BY24" s="151"/>
      <c r="BZ24" s="151"/>
      <c r="CA24" s="151"/>
      <c r="CB24" s="151"/>
      <c r="CC24" s="152">
        <f t="shared" si="2"/>
        <v>300</v>
      </c>
      <c r="CD24" s="152"/>
      <c r="CE24" s="152"/>
      <c r="CF24" s="152"/>
      <c r="CG24" s="152"/>
      <c r="CH24" s="152"/>
      <c r="CI24" s="152"/>
      <c r="CJ24" s="152"/>
      <c r="CK24" s="152"/>
      <c r="CL24" s="152">
        <f t="shared" si="3"/>
        <v>2700</v>
      </c>
      <c r="CM24" s="152"/>
      <c r="CN24" s="152"/>
      <c r="CO24" s="152"/>
      <c r="CP24" s="152"/>
      <c r="CQ24" s="152"/>
      <c r="CR24" s="152"/>
      <c r="CS24" s="152"/>
      <c r="CT24" s="153"/>
      <c r="CU24" s="139"/>
      <c r="CV24" s="139"/>
      <c r="CW24" s="139"/>
      <c r="CX24" s="139"/>
      <c r="CY24" s="139"/>
      <c r="CZ24" s="139"/>
      <c r="DA24" s="139"/>
      <c r="DB24" s="139"/>
      <c r="DC24" s="139"/>
      <c r="DD24" s="139"/>
      <c r="DE24" s="139"/>
      <c r="DF24" s="139"/>
      <c r="DG24" s="139"/>
      <c r="DH24" s="139"/>
      <c r="DI24" s="139"/>
      <c r="DJ24" s="139"/>
      <c r="DK24" s="139"/>
      <c r="DL24" s="139"/>
    </row>
    <row r="25" spans="1:116" ht="27" customHeight="1" x14ac:dyDescent="0.15">
      <c r="A25" s="157">
        <v>6</v>
      </c>
      <c r="B25" s="158"/>
      <c r="C25" s="158"/>
      <c r="D25" s="158"/>
      <c r="E25" s="159"/>
      <c r="F25" s="144" t="s">
        <v>73</v>
      </c>
      <c r="G25" s="144"/>
      <c r="H25" s="144"/>
      <c r="I25" s="144"/>
      <c r="J25" s="145"/>
      <c r="K25" s="154" t="s">
        <v>29</v>
      </c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41">
        <v>0.4375</v>
      </c>
      <c r="AA25" s="142"/>
      <c r="AB25" s="142"/>
      <c r="AC25" s="142"/>
      <c r="AD25" s="142"/>
      <c r="AE25" s="142"/>
      <c r="AF25" s="142"/>
      <c r="AG25" s="143">
        <v>0.47916666666666669</v>
      </c>
      <c r="AH25" s="144"/>
      <c r="AI25" s="144"/>
      <c r="AJ25" s="144"/>
      <c r="AK25" s="144"/>
      <c r="AL25" s="144"/>
      <c r="AM25" s="145"/>
      <c r="AN25" s="146">
        <f t="shared" si="0"/>
        <v>4.1666666666666685E-2</v>
      </c>
      <c r="AO25" s="146"/>
      <c r="AP25" s="146"/>
      <c r="AQ25" s="146"/>
      <c r="AR25" s="146"/>
      <c r="AS25" s="146"/>
      <c r="AT25" s="147">
        <v>0.47916666666666669</v>
      </c>
      <c r="AU25" s="144"/>
      <c r="AV25" s="144"/>
      <c r="AW25" s="144"/>
      <c r="AX25" s="144"/>
      <c r="AY25" s="144"/>
      <c r="AZ25" s="144"/>
      <c r="BA25" s="143">
        <v>0.52083333333333337</v>
      </c>
      <c r="BB25" s="144"/>
      <c r="BC25" s="144"/>
      <c r="BD25" s="144"/>
      <c r="BE25" s="144"/>
      <c r="BF25" s="144"/>
      <c r="BG25" s="145"/>
      <c r="BH25" s="148">
        <f t="shared" si="1"/>
        <v>4.1666666666666685E-2</v>
      </c>
      <c r="BI25" s="148"/>
      <c r="BJ25" s="148"/>
      <c r="BK25" s="148"/>
      <c r="BL25" s="148"/>
      <c r="BM25" s="148"/>
      <c r="BN25" s="149">
        <v>1</v>
      </c>
      <c r="BO25" s="149"/>
      <c r="BP25" s="149"/>
      <c r="BQ25" s="149"/>
      <c r="BR25" s="149"/>
      <c r="BS25" s="149"/>
      <c r="BT25" s="150">
        <v>3000</v>
      </c>
      <c r="BU25" s="151"/>
      <c r="BV25" s="151"/>
      <c r="BW25" s="151"/>
      <c r="BX25" s="151"/>
      <c r="BY25" s="151"/>
      <c r="BZ25" s="151"/>
      <c r="CA25" s="151"/>
      <c r="CB25" s="151"/>
      <c r="CC25" s="152">
        <f t="shared" si="2"/>
        <v>300</v>
      </c>
      <c r="CD25" s="152"/>
      <c r="CE25" s="152"/>
      <c r="CF25" s="152"/>
      <c r="CG25" s="152"/>
      <c r="CH25" s="152"/>
      <c r="CI25" s="152"/>
      <c r="CJ25" s="152"/>
      <c r="CK25" s="152"/>
      <c r="CL25" s="152">
        <f t="shared" si="3"/>
        <v>2700</v>
      </c>
      <c r="CM25" s="152"/>
      <c r="CN25" s="152"/>
      <c r="CO25" s="152"/>
      <c r="CP25" s="152"/>
      <c r="CQ25" s="152"/>
      <c r="CR25" s="152"/>
      <c r="CS25" s="152"/>
      <c r="CT25" s="153"/>
      <c r="CU25" s="139"/>
      <c r="CV25" s="139"/>
      <c r="CW25" s="139"/>
      <c r="CX25" s="139"/>
      <c r="CY25" s="139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  <c r="DK25" s="139"/>
      <c r="DL25" s="139"/>
    </row>
    <row r="26" spans="1:116" ht="27" customHeight="1" x14ac:dyDescent="0.15">
      <c r="A26" s="157">
        <v>7</v>
      </c>
      <c r="B26" s="158"/>
      <c r="C26" s="158"/>
      <c r="D26" s="158"/>
      <c r="E26" s="159"/>
      <c r="F26" s="144" t="s">
        <v>74</v>
      </c>
      <c r="G26" s="144"/>
      <c r="H26" s="144"/>
      <c r="I26" s="144"/>
      <c r="J26" s="145"/>
      <c r="K26" s="154" t="s">
        <v>30</v>
      </c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41">
        <v>0.4375</v>
      </c>
      <c r="AA26" s="142"/>
      <c r="AB26" s="142"/>
      <c r="AC26" s="142"/>
      <c r="AD26" s="142"/>
      <c r="AE26" s="142"/>
      <c r="AF26" s="142"/>
      <c r="AG26" s="143">
        <v>0.47916666666666669</v>
      </c>
      <c r="AH26" s="144"/>
      <c r="AI26" s="144"/>
      <c r="AJ26" s="144"/>
      <c r="AK26" s="144"/>
      <c r="AL26" s="144"/>
      <c r="AM26" s="145"/>
      <c r="AN26" s="146">
        <f t="shared" si="0"/>
        <v>4.1666666666666685E-2</v>
      </c>
      <c r="AO26" s="146"/>
      <c r="AP26" s="146"/>
      <c r="AQ26" s="146"/>
      <c r="AR26" s="146"/>
      <c r="AS26" s="146"/>
      <c r="AT26" s="147">
        <v>0.47916666666666669</v>
      </c>
      <c r="AU26" s="144"/>
      <c r="AV26" s="144"/>
      <c r="AW26" s="144"/>
      <c r="AX26" s="144"/>
      <c r="AY26" s="144"/>
      <c r="AZ26" s="144"/>
      <c r="BA26" s="143">
        <v>0.52083333333333337</v>
      </c>
      <c r="BB26" s="144"/>
      <c r="BC26" s="144"/>
      <c r="BD26" s="144"/>
      <c r="BE26" s="144"/>
      <c r="BF26" s="144"/>
      <c r="BG26" s="145"/>
      <c r="BH26" s="148">
        <f t="shared" si="1"/>
        <v>4.1666666666666685E-2</v>
      </c>
      <c r="BI26" s="148"/>
      <c r="BJ26" s="148"/>
      <c r="BK26" s="148"/>
      <c r="BL26" s="148"/>
      <c r="BM26" s="148"/>
      <c r="BN26" s="149">
        <v>1</v>
      </c>
      <c r="BO26" s="149"/>
      <c r="BP26" s="149"/>
      <c r="BQ26" s="149"/>
      <c r="BR26" s="149"/>
      <c r="BS26" s="149"/>
      <c r="BT26" s="150">
        <v>3000</v>
      </c>
      <c r="BU26" s="151"/>
      <c r="BV26" s="151"/>
      <c r="BW26" s="151"/>
      <c r="BX26" s="151"/>
      <c r="BY26" s="151"/>
      <c r="BZ26" s="151"/>
      <c r="CA26" s="151"/>
      <c r="CB26" s="151"/>
      <c r="CC26" s="152">
        <f t="shared" si="2"/>
        <v>300</v>
      </c>
      <c r="CD26" s="152"/>
      <c r="CE26" s="152"/>
      <c r="CF26" s="152"/>
      <c r="CG26" s="152"/>
      <c r="CH26" s="152"/>
      <c r="CI26" s="152"/>
      <c r="CJ26" s="152"/>
      <c r="CK26" s="152"/>
      <c r="CL26" s="152">
        <f t="shared" si="3"/>
        <v>2700</v>
      </c>
      <c r="CM26" s="152"/>
      <c r="CN26" s="152"/>
      <c r="CO26" s="152"/>
      <c r="CP26" s="152"/>
      <c r="CQ26" s="152"/>
      <c r="CR26" s="152"/>
      <c r="CS26" s="152"/>
      <c r="CT26" s="153"/>
      <c r="CU26" s="139"/>
      <c r="CV26" s="139"/>
      <c r="CW26" s="139"/>
      <c r="CX26" s="139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</row>
    <row r="27" spans="1:116" ht="27" customHeight="1" x14ac:dyDescent="0.15">
      <c r="A27" s="157">
        <v>10</v>
      </c>
      <c r="B27" s="158"/>
      <c r="C27" s="158"/>
      <c r="D27" s="158"/>
      <c r="E27" s="159"/>
      <c r="F27" s="144" t="s">
        <v>71</v>
      </c>
      <c r="G27" s="144"/>
      <c r="H27" s="144"/>
      <c r="I27" s="144"/>
      <c r="J27" s="145"/>
      <c r="K27" s="154" t="s">
        <v>31</v>
      </c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41">
        <v>0.4375</v>
      </c>
      <c r="AA27" s="142"/>
      <c r="AB27" s="142"/>
      <c r="AC27" s="142"/>
      <c r="AD27" s="142"/>
      <c r="AE27" s="142"/>
      <c r="AF27" s="142"/>
      <c r="AG27" s="143">
        <v>0.47916666666666669</v>
      </c>
      <c r="AH27" s="144"/>
      <c r="AI27" s="144"/>
      <c r="AJ27" s="144"/>
      <c r="AK27" s="144"/>
      <c r="AL27" s="144"/>
      <c r="AM27" s="145"/>
      <c r="AN27" s="146">
        <f t="shared" si="0"/>
        <v>4.1666666666666685E-2</v>
      </c>
      <c r="AO27" s="146"/>
      <c r="AP27" s="146"/>
      <c r="AQ27" s="146"/>
      <c r="AR27" s="146"/>
      <c r="AS27" s="146"/>
      <c r="AT27" s="147">
        <v>0.47916666666666669</v>
      </c>
      <c r="AU27" s="144"/>
      <c r="AV27" s="144"/>
      <c r="AW27" s="144"/>
      <c r="AX27" s="144"/>
      <c r="AY27" s="144"/>
      <c r="AZ27" s="144"/>
      <c r="BA27" s="143">
        <v>0.52083333333333337</v>
      </c>
      <c r="BB27" s="144"/>
      <c r="BC27" s="144"/>
      <c r="BD27" s="144"/>
      <c r="BE27" s="144"/>
      <c r="BF27" s="144"/>
      <c r="BG27" s="145"/>
      <c r="BH27" s="148">
        <f t="shared" si="1"/>
        <v>4.1666666666666685E-2</v>
      </c>
      <c r="BI27" s="148"/>
      <c r="BJ27" s="148"/>
      <c r="BK27" s="148"/>
      <c r="BL27" s="148"/>
      <c r="BM27" s="148"/>
      <c r="BN27" s="149">
        <v>1</v>
      </c>
      <c r="BO27" s="149"/>
      <c r="BP27" s="149"/>
      <c r="BQ27" s="149"/>
      <c r="BR27" s="149"/>
      <c r="BS27" s="149"/>
      <c r="BT27" s="150">
        <v>3000</v>
      </c>
      <c r="BU27" s="151"/>
      <c r="BV27" s="151"/>
      <c r="BW27" s="151"/>
      <c r="BX27" s="151"/>
      <c r="BY27" s="151"/>
      <c r="BZ27" s="151"/>
      <c r="CA27" s="151"/>
      <c r="CB27" s="151"/>
      <c r="CC27" s="152">
        <f t="shared" si="2"/>
        <v>300</v>
      </c>
      <c r="CD27" s="152"/>
      <c r="CE27" s="152"/>
      <c r="CF27" s="152"/>
      <c r="CG27" s="152"/>
      <c r="CH27" s="152"/>
      <c r="CI27" s="152"/>
      <c r="CJ27" s="152"/>
      <c r="CK27" s="152"/>
      <c r="CL27" s="152">
        <f t="shared" si="3"/>
        <v>2700</v>
      </c>
      <c r="CM27" s="152"/>
      <c r="CN27" s="152"/>
      <c r="CO27" s="152"/>
      <c r="CP27" s="152"/>
      <c r="CQ27" s="152"/>
      <c r="CR27" s="152"/>
      <c r="CS27" s="152"/>
      <c r="CT27" s="153"/>
      <c r="CU27" s="139"/>
      <c r="CV27" s="139"/>
      <c r="CW27" s="139"/>
      <c r="CX27" s="139"/>
      <c r="CY27" s="139"/>
      <c r="CZ27" s="139"/>
      <c r="DA27" s="139"/>
      <c r="DB27" s="139"/>
      <c r="DC27" s="139"/>
      <c r="DD27" s="139"/>
      <c r="DE27" s="139"/>
      <c r="DF27" s="139"/>
      <c r="DG27" s="139"/>
      <c r="DH27" s="139"/>
      <c r="DI27" s="139"/>
      <c r="DJ27" s="139"/>
      <c r="DK27" s="139"/>
      <c r="DL27" s="139"/>
    </row>
    <row r="28" spans="1:116" ht="27" customHeight="1" x14ac:dyDescent="0.15">
      <c r="A28" s="157">
        <v>11</v>
      </c>
      <c r="B28" s="158"/>
      <c r="C28" s="158"/>
      <c r="D28" s="158"/>
      <c r="E28" s="159"/>
      <c r="F28" s="144" t="s">
        <v>28</v>
      </c>
      <c r="G28" s="144"/>
      <c r="H28" s="144"/>
      <c r="I28" s="144"/>
      <c r="J28" s="145"/>
      <c r="K28" s="154" t="s">
        <v>29</v>
      </c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41">
        <v>0.4375</v>
      </c>
      <c r="AA28" s="142"/>
      <c r="AB28" s="142"/>
      <c r="AC28" s="142"/>
      <c r="AD28" s="142"/>
      <c r="AE28" s="142"/>
      <c r="AF28" s="142"/>
      <c r="AG28" s="143">
        <v>0.47916666666666669</v>
      </c>
      <c r="AH28" s="144"/>
      <c r="AI28" s="144"/>
      <c r="AJ28" s="144"/>
      <c r="AK28" s="144"/>
      <c r="AL28" s="144"/>
      <c r="AM28" s="145"/>
      <c r="AN28" s="146">
        <f t="shared" si="0"/>
        <v>4.1666666666666685E-2</v>
      </c>
      <c r="AO28" s="146"/>
      <c r="AP28" s="146"/>
      <c r="AQ28" s="146"/>
      <c r="AR28" s="146"/>
      <c r="AS28" s="146"/>
      <c r="AT28" s="147">
        <v>0.47916666666666669</v>
      </c>
      <c r="AU28" s="144"/>
      <c r="AV28" s="144"/>
      <c r="AW28" s="144"/>
      <c r="AX28" s="144"/>
      <c r="AY28" s="144"/>
      <c r="AZ28" s="144"/>
      <c r="BA28" s="143">
        <v>0.52083333333333337</v>
      </c>
      <c r="BB28" s="144"/>
      <c r="BC28" s="144"/>
      <c r="BD28" s="144"/>
      <c r="BE28" s="144"/>
      <c r="BF28" s="144"/>
      <c r="BG28" s="145"/>
      <c r="BH28" s="148">
        <f t="shared" si="1"/>
        <v>4.1666666666666685E-2</v>
      </c>
      <c r="BI28" s="148"/>
      <c r="BJ28" s="148"/>
      <c r="BK28" s="148"/>
      <c r="BL28" s="148"/>
      <c r="BM28" s="148"/>
      <c r="BN28" s="149">
        <v>1</v>
      </c>
      <c r="BO28" s="149"/>
      <c r="BP28" s="149"/>
      <c r="BQ28" s="149"/>
      <c r="BR28" s="149"/>
      <c r="BS28" s="149"/>
      <c r="BT28" s="150">
        <v>3000</v>
      </c>
      <c r="BU28" s="151"/>
      <c r="BV28" s="151"/>
      <c r="BW28" s="151"/>
      <c r="BX28" s="151"/>
      <c r="BY28" s="151"/>
      <c r="BZ28" s="151"/>
      <c r="CA28" s="151"/>
      <c r="CB28" s="151"/>
      <c r="CC28" s="152">
        <f t="shared" si="2"/>
        <v>300</v>
      </c>
      <c r="CD28" s="152"/>
      <c r="CE28" s="152"/>
      <c r="CF28" s="152"/>
      <c r="CG28" s="152"/>
      <c r="CH28" s="152"/>
      <c r="CI28" s="152"/>
      <c r="CJ28" s="152"/>
      <c r="CK28" s="152"/>
      <c r="CL28" s="152">
        <f t="shared" si="3"/>
        <v>2700</v>
      </c>
      <c r="CM28" s="152"/>
      <c r="CN28" s="152"/>
      <c r="CO28" s="152"/>
      <c r="CP28" s="152"/>
      <c r="CQ28" s="152"/>
      <c r="CR28" s="152"/>
      <c r="CS28" s="152"/>
      <c r="CT28" s="153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</row>
    <row r="29" spans="1:116" ht="27" customHeight="1" x14ac:dyDescent="0.15">
      <c r="A29" s="157">
        <v>12</v>
      </c>
      <c r="B29" s="158"/>
      <c r="C29" s="158"/>
      <c r="D29" s="158"/>
      <c r="E29" s="159"/>
      <c r="F29" s="144" t="s">
        <v>72</v>
      </c>
      <c r="G29" s="144"/>
      <c r="H29" s="144"/>
      <c r="I29" s="144"/>
      <c r="J29" s="145"/>
      <c r="K29" s="154" t="s">
        <v>30</v>
      </c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41">
        <v>0.4375</v>
      </c>
      <c r="AA29" s="142"/>
      <c r="AB29" s="142"/>
      <c r="AC29" s="142"/>
      <c r="AD29" s="142"/>
      <c r="AE29" s="142"/>
      <c r="AF29" s="142"/>
      <c r="AG29" s="143">
        <v>0.47916666666666669</v>
      </c>
      <c r="AH29" s="144"/>
      <c r="AI29" s="144"/>
      <c r="AJ29" s="144"/>
      <c r="AK29" s="144"/>
      <c r="AL29" s="144"/>
      <c r="AM29" s="145"/>
      <c r="AN29" s="146">
        <f t="shared" si="0"/>
        <v>4.1666666666666685E-2</v>
      </c>
      <c r="AO29" s="146"/>
      <c r="AP29" s="146"/>
      <c r="AQ29" s="146"/>
      <c r="AR29" s="146"/>
      <c r="AS29" s="146"/>
      <c r="AT29" s="147">
        <v>0.47916666666666669</v>
      </c>
      <c r="AU29" s="144"/>
      <c r="AV29" s="144"/>
      <c r="AW29" s="144"/>
      <c r="AX29" s="144"/>
      <c r="AY29" s="144"/>
      <c r="AZ29" s="144"/>
      <c r="BA29" s="143">
        <v>0.52083333333333337</v>
      </c>
      <c r="BB29" s="144"/>
      <c r="BC29" s="144"/>
      <c r="BD29" s="144"/>
      <c r="BE29" s="144"/>
      <c r="BF29" s="144"/>
      <c r="BG29" s="145"/>
      <c r="BH29" s="148">
        <f t="shared" si="1"/>
        <v>4.1666666666666685E-2</v>
      </c>
      <c r="BI29" s="148"/>
      <c r="BJ29" s="148"/>
      <c r="BK29" s="148"/>
      <c r="BL29" s="148"/>
      <c r="BM29" s="148"/>
      <c r="BN29" s="149">
        <v>1</v>
      </c>
      <c r="BO29" s="149"/>
      <c r="BP29" s="149"/>
      <c r="BQ29" s="149"/>
      <c r="BR29" s="149"/>
      <c r="BS29" s="149"/>
      <c r="BT29" s="150">
        <v>3000</v>
      </c>
      <c r="BU29" s="151"/>
      <c r="BV29" s="151"/>
      <c r="BW29" s="151"/>
      <c r="BX29" s="151"/>
      <c r="BY29" s="151"/>
      <c r="BZ29" s="151"/>
      <c r="CA29" s="151"/>
      <c r="CB29" s="151"/>
      <c r="CC29" s="152">
        <f t="shared" si="2"/>
        <v>300</v>
      </c>
      <c r="CD29" s="152"/>
      <c r="CE29" s="152"/>
      <c r="CF29" s="152"/>
      <c r="CG29" s="152"/>
      <c r="CH29" s="152"/>
      <c r="CI29" s="152"/>
      <c r="CJ29" s="152"/>
      <c r="CK29" s="152"/>
      <c r="CL29" s="152">
        <f t="shared" si="3"/>
        <v>2700</v>
      </c>
      <c r="CM29" s="152"/>
      <c r="CN29" s="152"/>
      <c r="CO29" s="152"/>
      <c r="CP29" s="152"/>
      <c r="CQ29" s="152"/>
      <c r="CR29" s="152"/>
      <c r="CS29" s="152"/>
      <c r="CT29" s="153"/>
      <c r="CU29" s="139"/>
      <c r="CV29" s="139"/>
      <c r="CW29" s="139"/>
      <c r="CX29" s="139"/>
      <c r="CY29" s="139"/>
      <c r="CZ29" s="139"/>
      <c r="DA29" s="13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</row>
    <row r="30" spans="1:116" ht="27" customHeight="1" x14ac:dyDescent="0.15">
      <c r="A30" s="157">
        <v>13</v>
      </c>
      <c r="B30" s="158"/>
      <c r="C30" s="158"/>
      <c r="D30" s="158"/>
      <c r="E30" s="159"/>
      <c r="F30" s="144" t="s">
        <v>73</v>
      </c>
      <c r="G30" s="144"/>
      <c r="H30" s="144"/>
      <c r="I30" s="144"/>
      <c r="J30" s="145"/>
      <c r="K30" s="154" t="s">
        <v>31</v>
      </c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41">
        <v>0.4375</v>
      </c>
      <c r="AA30" s="142"/>
      <c r="AB30" s="142"/>
      <c r="AC30" s="142"/>
      <c r="AD30" s="142"/>
      <c r="AE30" s="142"/>
      <c r="AF30" s="142"/>
      <c r="AG30" s="143">
        <v>0.47916666666666669</v>
      </c>
      <c r="AH30" s="144"/>
      <c r="AI30" s="144"/>
      <c r="AJ30" s="144"/>
      <c r="AK30" s="144"/>
      <c r="AL30" s="144"/>
      <c r="AM30" s="145"/>
      <c r="AN30" s="146">
        <f t="shared" si="0"/>
        <v>4.1666666666666685E-2</v>
      </c>
      <c r="AO30" s="146"/>
      <c r="AP30" s="146"/>
      <c r="AQ30" s="146"/>
      <c r="AR30" s="146"/>
      <c r="AS30" s="146"/>
      <c r="AT30" s="147">
        <v>0.47916666666666669</v>
      </c>
      <c r="AU30" s="144"/>
      <c r="AV30" s="144"/>
      <c r="AW30" s="144"/>
      <c r="AX30" s="144"/>
      <c r="AY30" s="144"/>
      <c r="AZ30" s="144"/>
      <c r="BA30" s="143">
        <v>0.52083333333333337</v>
      </c>
      <c r="BB30" s="144"/>
      <c r="BC30" s="144"/>
      <c r="BD30" s="144"/>
      <c r="BE30" s="144"/>
      <c r="BF30" s="144"/>
      <c r="BG30" s="145"/>
      <c r="BH30" s="148">
        <f t="shared" si="1"/>
        <v>4.1666666666666685E-2</v>
      </c>
      <c r="BI30" s="148"/>
      <c r="BJ30" s="148"/>
      <c r="BK30" s="148"/>
      <c r="BL30" s="148"/>
      <c r="BM30" s="148"/>
      <c r="BN30" s="149">
        <v>1</v>
      </c>
      <c r="BO30" s="149"/>
      <c r="BP30" s="149"/>
      <c r="BQ30" s="149"/>
      <c r="BR30" s="149"/>
      <c r="BS30" s="149"/>
      <c r="BT30" s="150">
        <v>3000</v>
      </c>
      <c r="BU30" s="151"/>
      <c r="BV30" s="151"/>
      <c r="BW30" s="151"/>
      <c r="BX30" s="151"/>
      <c r="BY30" s="151"/>
      <c r="BZ30" s="151"/>
      <c r="CA30" s="151"/>
      <c r="CB30" s="151"/>
      <c r="CC30" s="152">
        <f t="shared" si="2"/>
        <v>300</v>
      </c>
      <c r="CD30" s="152"/>
      <c r="CE30" s="152"/>
      <c r="CF30" s="152"/>
      <c r="CG30" s="152"/>
      <c r="CH30" s="152"/>
      <c r="CI30" s="152"/>
      <c r="CJ30" s="152"/>
      <c r="CK30" s="152"/>
      <c r="CL30" s="152">
        <f t="shared" si="3"/>
        <v>2700</v>
      </c>
      <c r="CM30" s="152"/>
      <c r="CN30" s="152"/>
      <c r="CO30" s="152"/>
      <c r="CP30" s="152"/>
      <c r="CQ30" s="152"/>
      <c r="CR30" s="152"/>
      <c r="CS30" s="152"/>
      <c r="CT30" s="153"/>
      <c r="CU30" s="139"/>
      <c r="CV30" s="139"/>
      <c r="CW30" s="139"/>
      <c r="CX30" s="139"/>
      <c r="CY30" s="139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</row>
    <row r="31" spans="1:116" ht="27" customHeight="1" x14ac:dyDescent="0.15">
      <c r="A31" s="157"/>
      <c r="B31" s="158"/>
      <c r="C31" s="158"/>
      <c r="D31" s="158"/>
      <c r="E31" s="159"/>
      <c r="F31" s="144"/>
      <c r="G31" s="144"/>
      <c r="H31" s="144"/>
      <c r="I31" s="144"/>
      <c r="J31" s="145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41"/>
      <c r="AA31" s="142"/>
      <c r="AB31" s="142"/>
      <c r="AC31" s="142"/>
      <c r="AD31" s="142"/>
      <c r="AE31" s="142"/>
      <c r="AF31" s="142"/>
      <c r="AG31" s="143"/>
      <c r="AH31" s="144"/>
      <c r="AI31" s="144"/>
      <c r="AJ31" s="144"/>
      <c r="AK31" s="144"/>
      <c r="AL31" s="144"/>
      <c r="AM31" s="145"/>
      <c r="AN31" s="146">
        <f t="shared" si="0"/>
        <v>0</v>
      </c>
      <c r="AO31" s="146"/>
      <c r="AP31" s="146"/>
      <c r="AQ31" s="146"/>
      <c r="AR31" s="146"/>
      <c r="AS31" s="146"/>
      <c r="AT31" s="147"/>
      <c r="AU31" s="144"/>
      <c r="AV31" s="144"/>
      <c r="AW31" s="144"/>
      <c r="AX31" s="144"/>
      <c r="AY31" s="144"/>
      <c r="AZ31" s="144"/>
      <c r="BA31" s="143"/>
      <c r="BB31" s="144"/>
      <c r="BC31" s="144"/>
      <c r="BD31" s="144"/>
      <c r="BE31" s="144"/>
      <c r="BF31" s="144"/>
      <c r="BG31" s="145"/>
      <c r="BH31" s="148">
        <f t="shared" si="1"/>
        <v>0</v>
      </c>
      <c r="BI31" s="148"/>
      <c r="BJ31" s="148"/>
      <c r="BK31" s="148"/>
      <c r="BL31" s="148"/>
      <c r="BM31" s="148"/>
      <c r="BN31" s="149"/>
      <c r="BO31" s="149"/>
      <c r="BP31" s="149"/>
      <c r="BQ31" s="149"/>
      <c r="BR31" s="149"/>
      <c r="BS31" s="149"/>
      <c r="BT31" s="150"/>
      <c r="BU31" s="151"/>
      <c r="BV31" s="151"/>
      <c r="BW31" s="151"/>
      <c r="BX31" s="151"/>
      <c r="BY31" s="151"/>
      <c r="BZ31" s="151"/>
      <c r="CA31" s="151"/>
      <c r="CB31" s="151"/>
      <c r="CC31" s="152">
        <f t="shared" si="2"/>
        <v>0</v>
      </c>
      <c r="CD31" s="152"/>
      <c r="CE31" s="152"/>
      <c r="CF31" s="152"/>
      <c r="CG31" s="152"/>
      <c r="CH31" s="152"/>
      <c r="CI31" s="152"/>
      <c r="CJ31" s="152"/>
      <c r="CK31" s="152"/>
      <c r="CL31" s="152">
        <f t="shared" si="3"/>
        <v>0</v>
      </c>
      <c r="CM31" s="152"/>
      <c r="CN31" s="152"/>
      <c r="CO31" s="152"/>
      <c r="CP31" s="152"/>
      <c r="CQ31" s="152"/>
      <c r="CR31" s="152"/>
      <c r="CS31" s="152"/>
      <c r="CT31" s="153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</row>
    <row r="32" spans="1:116" ht="27" customHeight="1" x14ac:dyDescent="0.15">
      <c r="A32" s="157"/>
      <c r="B32" s="158"/>
      <c r="C32" s="158"/>
      <c r="D32" s="158"/>
      <c r="E32" s="159"/>
      <c r="F32" s="144"/>
      <c r="G32" s="144"/>
      <c r="H32" s="144"/>
      <c r="I32" s="144"/>
      <c r="J32" s="145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41"/>
      <c r="AA32" s="142"/>
      <c r="AB32" s="142"/>
      <c r="AC32" s="142"/>
      <c r="AD32" s="142"/>
      <c r="AE32" s="142"/>
      <c r="AF32" s="142"/>
      <c r="AG32" s="143"/>
      <c r="AH32" s="144"/>
      <c r="AI32" s="144"/>
      <c r="AJ32" s="144"/>
      <c r="AK32" s="144"/>
      <c r="AL32" s="144"/>
      <c r="AM32" s="145"/>
      <c r="AN32" s="146">
        <f t="shared" si="0"/>
        <v>0</v>
      </c>
      <c r="AO32" s="146"/>
      <c r="AP32" s="146"/>
      <c r="AQ32" s="146"/>
      <c r="AR32" s="146"/>
      <c r="AS32" s="146"/>
      <c r="AT32" s="147"/>
      <c r="AU32" s="144"/>
      <c r="AV32" s="144"/>
      <c r="AW32" s="144"/>
      <c r="AX32" s="144"/>
      <c r="AY32" s="144"/>
      <c r="AZ32" s="144"/>
      <c r="BA32" s="143"/>
      <c r="BB32" s="144"/>
      <c r="BC32" s="144"/>
      <c r="BD32" s="144"/>
      <c r="BE32" s="144"/>
      <c r="BF32" s="144"/>
      <c r="BG32" s="145"/>
      <c r="BH32" s="148">
        <f t="shared" si="1"/>
        <v>0</v>
      </c>
      <c r="BI32" s="148"/>
      <c r="BJ32" s="148"/>
      <c r="BK32" s="148"/>
      <c r="BL32" s="148"/>
      <c r="BM32" s="148"/>
      <c r="BN32" s="149"/>
      <c r="BO32" s="149"/>
      <c r="BP32" s="149"/>
      <c r="BQ32" s="149"/>
      <c r="BR32" s="149"/>
      <c r="BS32" s="149"/>
      <c r="BT32" s="150"/>
      <c r="BU32" s="151"/>
      <c r="BV32" s="151"/>
      <c r="BW32" s="151"/>
      <c r="BX32" s="151"/>
      <c r="BY32" s="151"/>
      <c r="BZ32" s="151"/>
      <c r="CA32" s="151"/>
      <c r="CB32" s="151"/>
      <c r="CC32" s="152">
        <f t="shared" si="2"/>
        <v>0</v>
      </c>
      <c r="CD32" s="152"/>
      <c r="CE32" s="152"/>
      <c r="CF32" s="152"/>
      <c r="CG32" s="152"/>
      <c r="CH32" s="152"/>
      <c r="CI32" s="152"/>
      <c r="CJ32" s="152"/>
      <c r="CK32" s="152"/>
      <c r="CL32" s="152">
        <f t="shared" si="3"/>
        <v>0</v>
      </c>
      <c r="CM32" s="152"/>
      <c r="CN32" s="152"/>
      <c r="CO32" s="152"/>
      <c r="CP32" s="152"/>
      <c r="CQ32" s="152"/>
      <c r="CR32" s="152"/>
      <c r="CS32" s="152"/>
      <c r="CT32" s="153"/>
      <c r="CU32" s="139"/>
      <c r="CV32" s="139"/>
      <c r="CW32" s="139"/>
      <c r="CX32" s="139"/>
      <c r="CY32" s="139"/>
      <c r="CZ32" s="139"/>
      <c r="DA32" s="13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</row>
    <row r="33" spans="1:116" ht="27" customHeight="1" x14ac:dyDescent="0.15">
      <c r="A33" s="157"/>
      <c r="B33" s="158"/>
      <c r="C33" s="158"/>
      <c r="D33" s="158"/>
      <c r="E33" s="159"/>
      <c r="F33" s="144"/>
      <c r="G33" s="144"/>
      <c r="H33" s="144"/>
      <c r="I33" s="144"/>
      <c r="J33" s="145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41"/>
      <c r="AA33" s="142"/>
      <c r="AB33" s="142"/>
      <c r="AC33" s="142"/>
      <c r="AD33" s="142"/>
      <c r="AE33" s="142"/>
      <c r="AF33" s="142"/>
      <c r="AG33" s="143"/>
      <c r="AH33" s="144"/>
      <c r="AI33" s="144"/>
      <c r="AJ33" s="144"/>
      <c r="AK33" s="144"/>
      <c r="AL33" s="144"/>
      <c r="AM33" s="145"/>
      <c r="AN33" s="146">
        <f t="shared" si="0"/>
        <v>0</v>
      </c>
      <c r="AO33" s="146"/>
      <c r="AP33" s="146"/>
      <c r="AQ33" s="146"/>
      <c r="AR33" s="146"/>
      <c r="AS33" s="146"/>
      <c r="AT33" s="147"/>
      <c r="AU33" s="144"/>
      <c r="AV33" s="144"/>
      <c r="AW33" s="144"/>
      <c r="AX33" s="144"/>
      <c r="AY33" s="144"/>
      <c r="AZ33" s="144"/>
      <c r="BA33" s="143"/>
      <c r="BB33" s="144"/>
      <c r="BC33" s="144"/>
      <c r="BD33" s="144"/>
      <c r="BE33" s="144"/>
      <c r="BF33" s="144"/>
      <c r="BG33" s="145"/>
      <c r="BH33" s="148">
        <f t="shared" si="1"/>
        <v>0</v>
      </c>
      <c r="BI33" s="148"/>
      <c r="BJ33" s="148"/>
      <c r="BK33" s="148"/>
      <c r="BL33" s="148"/>
      <c r="BM33" s="148"/>
      <c r="BN33" s="149"/>
      <c r="BO33" s="149"/>
      <c r="BP33" s="149"/>
      <c r="BQ33" s="149"/>
      <c r="BR33" s="149"/>
      <c r="BS33" s="149"/>
      <c r="BT33" s="150"/>
      <c r="BU33" s="151"/>
      <c r="BV33" s="151"/>
      <c r="BW33" s="151"/>
      <c r="BX33" s="151"/>
      <c r="BY33" s="151"/>
      <c r="BZ33" s="151"/>
      <c r="CA33" s="151"/>
      <c r="CB33" s="151"/>
      <c r="CC33" s="152">
        <f t="shared" si="2"/>
        <v>0</v>
      </c>
      <c r="CD33" s="152"/>
      <c r="CE33" s="152"/>
      <c r="CF33" s="152"/>
      <c r="CG33" s="152"/>
      <c r="CH33" s="152"/>
      <c r="CI33" s="152"/>
      <c r="CJ33" s="152"/>
      <c r="CK33" s="152"/>
      <c r="CL33" s="152">
        <f t="shared" si="3"/>
        <v>0</v>
      </c>
      <c r="CM33" s="152"/>
      <c r="CN33" s="152"/>
      <c r="CO33" s="152"/>
      <c r="CP33" s="152"/>
      <c r="CQ33" s="152"/>
      <c r="CR33" s="152"/>
      <c r="CS33" s="152"/>
      <c r="CT33" s="153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</row>
    <row r="34" spans="1:116" ht="27" customHeight="1" x14ac:dyDescent="0.15">
      <c r="A34" s="157"/>
      <c r="B34" s="158"/>
      <c r="C34" s="158"/>
      <c r="D34" s="158"/>
      <c r="E34" s="159"/>
      <c r="F34" s="144"/>
      <c r="G34" s="144"/>
      <c r="H34" s="144"/>
      <c r="I34" s="144"/>
      <c r="J34" s="145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41"/>
      <c r="AA34" s="142"/>
      <c r="AB34" s="142"/>
      <c r="AC34" s="142"/>
      <c r="AD34" s="142"/>
      <c r="AE34" s="142"/>
      <c r="AF34" s="142"/>
      <c r="AG34" s="143"/>
      <c r="AH34" s="144"/>
      <c r="AI34" s="144"/>
      <c r="AJ34" s="144"/>
      <c r="AK34" s="144"/>
      <c r="AL34" s="144"/>
      <c r="AM34" s="145"/>
      <c r="AN34" s="146">
        <f t="shared" si="0"/>
        <v>0</v>
      </c>
      <c r="AO34" s="146"/>
      <c r="AP34" s="146"/>
      <c r="AQ34" s="146"/>
      <c r="AR34" s="146"/>
      <c r="AS34" s="146"/>
      <c r="AT34" s="147"/>
      <c r="AU34" s="144"/>
      <c r="AV34" s="144"/>
      <c r="AW34" s="144"/>
      <c r="AX34" s="144"/>
      <c r="AY34" s="144"/>
      <c r="AZ34" s="144"/>
      <c r="BA34" s="143"/>
      <c r="BB34" s="144"/>
      <c r="BC34" s="144"/>
      <c r="BD34" s="144"/>
      <c r="BE34" s="144"/>
      <c r="BF34" s="144"/>
      <c r="BG34" s="145"/>
      <c r="BH34" s="148">
        <f t="shared" si="1"/>
        <v>0</v>
      </c>
      <c r="BI34" s="148"/>
      <c r="BJ34" s="148"/>
      <c r="BK34" s="148"/>
      <c r="BL34" s="148"/>
      <c r="BM34" s="148"/>
      <c r="BN34" s="149"/>
      <c r="BO34" s="149"/>
      <c r="BP34" s="149"/>
      <c r="BQ34" s="149"/>
      <c r="BR34" s="149"/>
      <c r="BS34" s="149"/>
      <c r="BT34" s="150"/>
      <c r="BU34" s="151"/>
      <c r="BV34" s="151"/>
      <c r="BW34" s="151"/>
      <c r="BX34" s="151"/>
      <c r="BY34" s="151"/>
      <c r="BZ34" s="151"/>
      <c r="CA34" s="151"/>
      <c r="CB34" s="151"/>
      <c r="CC34" s="152">
        <f t="shared" si="2"/>
        <v>0</v>
      </c>
      <c r="CD34" s="152"/>
      <c r="CE34" s="152"/>
      <c r="CF34" s="152"/>
      <c r="CG34" s="152"/>
      <c r="CH34" s="152"/>
      <c r="CI34" s="152"/>
      <c r="CJ34" s="152"/>
      <c r="CK34" s="152"/>
      <c r="CL34" s="152">
        <f t="shared" si="3"/>
        <v>0</v>
      </c>
      <c r="CM34" s="152"/>
      <c r="CN34" s="152"/>
      <c r="CO34" s="152"/>
      <c r="CP34" s="152"/>
      <c r="CQ34" s="152"/>
      <c r="CR34" s="152"/>
      <c r="CS34" s="152"/>
      <c r="CT34" s="153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</row>
    <row r="35" spans="1:116" ht="27" customHeight="1" x14ac:dyDescent="0.15">
      <c r="A35" s="157"/>
      <c r="B35" s="158"/>
      <c r="C35" s="158"/>
      <c r="D35" s="158"/>
      <c r="E35" s="159"/>
      <c r="F35" s="144"/>
      <c r="G35" s="144"/>
      <c r="H35" s="144"/>
      <c r="I35" s="144"/>
      <c r="J35" s="145"/>
      <c r="K35" s="172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4"/>
      <c r="Z35" s="175"/>
      <c r="AA35" s="176"/>
      <c r="AB35" s="176"/>
      <c r="AC35" s="176"/>
      <c r="AD35" s="176"/>
      <c r="AE35" s="176"/>
      <c r="AF35" s="177"/>
      <c r="AG35" s="178"/>
      <c r="AH35" s="179"/>
      <c r="AI35" s="179"/>
      <c r="AJ35" s="179"/>
      <c r="AK35" s="179"/>
      <c r="AL35" s="179"/>
      <c r="AM35" s="180"/>
      <c r="AN35" s="146">
        <f t="shared" si="0"/>
        <v>0</v>
      </c>
      <c r="AO35" s="146"/>
      <c r="AP35" s="146"/>
      <c r="AQ35" s="146"/>
      <c r="AR35" s="146"/>
      <c r="AS35" s="146"/>
      <c r="AT35" s="181"/>
      <c r="AU35" s="179"/>
      <c r="AV35" s="179"/>
      <c r="AW35" s="179"/>
      <c r="AX35" s="179"/>
      <c r="AY35" s="179"/>
      <c r="AZ35" s="182"/>
      <c r="BA35" s="178"/>
      <c r="BB35" s="179"/>
      <c r="BC35" s="179"/>
      <c r="BD35" s="179"/>
      <c r="BE35" s="179"/>
      <c r="BF35" s="179"/>
      <c r="BG35" s="180"/>
      <c r="BH35" s="148">
        <f t="shared" si="1"/>
        <v>0</v>
      </c>
      <c r="BI35" s="148"/>
      <c r="BJ35" s="148"/>
      <c r="BK35" s="148"/>
      <c r="BL35" s="148"/>
      <c r="BM35" s="148"/>
      <c r="BN35" s="160"/>
      <c r="BO35" s="161"/>
      <c r="BP35" s="161"/>
      <c r="BQ35" s="161"/>
      <c r="BR35" s="161"/>
      <c r="BS35" s="162"/>
      <c r="BT35" s="163"/>
      <c r="BU35" s="164"/>
      <c r="BV35" s="164"/>
      <c r="BW35" s="164"/>
      <c r="BX35" s="164"/>
      <c r="BY35" s="164"/>
      <c r="BZ35" s="164"/>
      <c r="CA35" s="164"/>
      <c r="CB35" s="165"/>
      <c r="CC35" s="152">
        <f t="shared" si="2"/>
        <v>0</v>
      </c>
      <c r="CD35" s="152"/>
      <c r="CE35" s="152"/>
      <c r="CF35" s="152"/>
      <c r="CG35" s="152"/>
      <c r="CH35" s="152"/>
      <c r="CI35" s="152"/>
      <c r="CJ35" s="152"/>
      <c r="CK35" s="152"/>
      <c r="CL35" s="166">
        <f t="shared" si="3"/>
        <v>0</v>
      </c>
      <c r="CM35" s="167"/>
      <c r="CN35" s="167"/>
      <c r="CO35" s="167"/>
      <c r="CP35" s="167"/>
      <c r="CQ35" s="167"/>
      <c r="CR35" s="167"/>
      <c r="CS35" s="167"/>
      <c r="CT35" s="168"/>
      <c r="CU35" s="169"/>
      <c r="CV35" s="170"/>
      <c r="CW35" s="170"/>
      <c r="CX35" s="170"/>
      <c r="CY35" s="170"/>
      <c r="CZ35" s="170"/>
      <c r="DA35" s="170"/>
      <c r="DB35" s="170"/>
      <c r="DC35" s="171"/>
      <c r="DD35" s="169"/>
      <c r="DE35" s="170"/>
      <c r="DF35" s="170"/>
      <c r="DG35" s="170"/>
      <c r="DH35" s="170"/>
      <c r="DI35" s="170"/>
      <c r="DJ35" s="170"/>
      <c r="DK35" s="170"/>
      <c r="DL35" s="171"/>
    </row>
    <row r="36" spans="1:116" ht="27" customHeight="1" x14ac:dyDescent="0.15">
      <c r="A36" s="157"/>
      <c r="B36" s="158"/>
      <c r="C36" s="158"/>
      <c r="D36" s="158"/>
      <c r="E36" s="159"/>
      <c r="F36" s="144"/>
      <c r="G36" s="144"/>
      <c r="H36" s="144"/>
      <c r="I36" s="144"/>
      <c r="J36" s="145"/>
      <c r="K36" s="172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4"/>
      <c r="Z36" s="175"/>
      <c r="AA36" s="176"/>
      <c r="AB36" s="176"/>
      <c r="AC36" s="176"/>
      <c r="AD36" s="176"/>
      <c r="AE36" s="176"/>
      <c r="AF36" s="177"/>
      <c r="AG36" s="178"/>
      <c r="AH36" s="179"/>
      <c r="AI36" s="179"/>
      <c r="AJ36" s="179"/>
      <c r="AK36" s="179"/>
      <c r="AL36" s="179"/>
      <c r="AM36" s="180"/>
      <c r="AN36" s="146">
        <f t="shared" si="0"/>
        <v>0</v>
      </c>
      <c r="AO36" s="146"/>
      <c r="AP36" s="146"/>
      <c r="AQ36" s="146"/>
      <c r="AR36" s="146"/>
      <c r="AS36" s="146"/>
      <c r="AT36" s="181"/>
      <c r="AU36" s="179"/>
      <c r="AV36" s="179"/>
      <c r="AW36" s="179"/>
      <c r="AX36" s="179"/>
      <c r="AY36" s="179"/>
      <c r="AZ36" s="182"/>
      <c r="BA36" s="178"/>
      <c r="BB36" s="179"/>
      <c r="BC36" s="179"/>
      <c r="BD36" s="179"/>
      <c r="BE36" s="179"/>
      <c r="BF36" s="179"/>
      <c r="BG36" s="180"/>
      <c r="BH36" s="148">
        <f t="shared" si="1"/>
        <v>0</v>
      </c>
      <c r="BI36" s="148"/>
      <c r="BJ36" s="148"/>
      <c r="BK36" s="148"/>
      <c r="BL36" s="148"/>
      <c r="BM36" s="148"/>
      <c r="BN36" s="160"/>
      <c r="BO36" s="161"/>
      <c r="BP36" s="161"/>
      <c r="BQ36" s="161"/>
      <c r="BR36" s="161"/>
      <c r="BS36" s="162"/>
      <c r="BT36" s="163"/>
      <c r="BU36" s="164"/>
      <c r="BV36" s="164"/>
      <c r="BW36" s="164"/>
      <c r="BX36" s="164"/>
      <c r="BY36" s="164"/>
      <c r="BZ36" s="164"/>
      <c r="CA36" s="164"/>
      <c r="CB36" s="165"/>
      <c r="CC36" s="152">
        <f t="shared" si="2"/>
        <v>0</v>
      </c>
      <c r="CD36" s="152"/>
      <c r="CE36" s="152"/>
      <c r="CF36" s="152"/>
      <c r="CG36" s="152"/>
      <c r="CH36" s="152"/>
      <c r="CI36" s="152"/>
      <c r="CJ36" s="152"/>
      <c r="CK36" s="152"/>
      <c r="CL36" s="166">
        <f t="shared" si="3"/>
        <v>0</v>
      </c>
      <c r="CM36" s="167"/>
      <c r="CN36" s="167"/>
      <c r="CO36" s="167"/>
      <c r="CP36" s="167"/>
      <c r="CQ36" s="167"/>
      <c r="CR36" s="167"/>
      <c r="CS36" s="167"/>
      <c r="CT36" s="168"/>
      <c r="CU36" s="169"/>
      <c r="CV36" s="170"/>
      <c r="CW36" s="170"/>
      <c r="CX36" s="170"/>
      <c r="CY36" s="170"/>
      <c r="CZ36" s="170"/>
      <c r="DA36" s="170"/>
      <c r="DB36" s="170"/>
      <c r="DC36" s="171"/>
      <c r="DD36" s="169"/>
      <c r="DE36" s="170"/>
      <c r="DF36" s="170"/>
      <c r="DG36" s="170"/>
      <c r="DH36" s="170"/>
      <c r="DI36" s="170"/>
      <c r="DJ36" s="170"/>
      <c r="DK36" s="170"/>
      <c r="DL36" s="171"/>
    </row>
    <row r="37" spans="1:116" ht="27" customHeight="1" x14ac:dyDescent="0.15">
      <c r="A37" s="157"/>
      <c r="B37" s="158"/>
      <c r="C37" s="158"/>
      <c r="D37" s="158"/>
      <c r="E37" s="159"/>
      <c r="F37" s="144"/>
      <c r="G37" s="144"/>
      <c r="H37" s="144"/>
      <c r="I37" s="144"/>
      <c r="J37" s="145"/>
      <c r="K37" s="172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4"/>
      <c r="Z37" s="175"/>
      <c r="AA37" s="176"/>
      <c r="AB37" s="176"/>
      <c r="AC37" s="176"/>
      <c r="AD37" s="176"/>
      <c r="AE37" s="176"/>
      <c r="AF37" s="177"/>
      <c r="AG37" s="178"/>
      <c r="AH37" s="179"/>
      <c r="AI37" s="179"/>
      <c r="AJ37" s="179"/>
      <c r="AK37" s="179"/>
      <c r="AL37" s="179"/>
      <c r="AM37" s="180"/>
      <c r="AN37" s="146">
        <f t="shared" si="0"/>
        <v>0</v>
      </c>
      <c r="AO37" s="146"/>
      <c r="AP37" s="146"/>
      <c r="AQ37" s="146"/>
      <c r="AR37" s="146"/>
      <c r="AS37" s="146"/>
      <c r="AT37" s="181"/>
      <c r="AU37" s="179"/>
      <c r="AV37" s="179"/>
      <c r="AW37" s="179"/>
      <c r="AX37" s="179"/>
      <c r="AY37" s="179"/>
      <c r="AZ37" s="182"/>
      <c r="BA37" s="178"/>
      <c r="BB37" s="179"/>
      <c r="BC37" s="179"/>
      <c r="BD37" s="179"/>
      <c r="BE37" s="179"/>
      <c r="BF37" s="179"/>
      <c r="BG37" s="180"/>
      <c r="BH37" s="148">
        <f t="shared" si="1"/>
        <v>0</v>
      </c>
      <c r="BI37" s="148"/>
      <c r="BJ37" s="148"/>
      <c r="BK37" s="148"/>
      <c r="BL37" s="148"/>
      <c r="BM37" s="148"/>
      <c r="BN37" s="160"/>
      <c r="BO37" s="161"/>
      <c r="BP37" s="161"/>
      <c r="BQ37" s="161"/>
      <c r="BR37" s="161"/>
      <c r="BS37" s="162"/>
      <c r="BT37" s="163"/>
      <c r="BU37" s="164"/>
      <c r="BV37" s="164"/>
      <c r="BW37" s="164"/>
      <c r="BX37" s="164"/>
      <c r="BY37" s="164"/>
      <c r="BZ37" s="164"/>
      <c r="CA37" s="164"/>
      <c r="CB37" s="165"/>
      <c r="CC37" s="152">
        <f t="shared" si="2"/>
        <v>0</v>
      </c>
      <c r="CD37" s="152"/>
      <c r="CE37" s="152"/>
      <c r="CF37" s="152"/>
      <c r="CG37" s="152"/>
      <c r="CH37" s="152"/>
      <c r="CI37" s="152"/>
      <c r="CJ37" s="152"/>
      <c r="CK37" s="152"/>
      <c r="CL37" s="166">
        <f t="shared" si="3"/>
        <v>0</v>
      </c>
      <c r="CM37" s="167"/>
      <c r="CN37" s="167"/>
      <c r="CO37" s="167"/>
      <c r="CP37" s="167"/>
      <c r="CQ37" s="167"/>
      <c r="CR37" s="167"/>
      <c r="CS37" s="167"/>
      <c r="CT37" s="168"/>
      <c r="CU37" s="169"/>
      <c r="CV37" s="170"/>
      <c r="CW37" s="170"/>
      <c r="CX37" s="170"/>
      <c r="CY37" s="170"/>
      <c r="CZ37" s="170"/>
      <c r="DA37" s="170"/>
      <c r="DB37" s="170"/>
      <c r="DC37" s="171"/>
      <c r="DD37" s="169"/>
      <c r="DE37" s="170"/>
      <c r="DF37" s="170"/>
      <c r="DG37" s="170"/>
      <c r="DH37" s="170"/>
      <c r="DI37" s="170"/>
      <c r="DJ37" s="170"/>
      <c r="DK37" s="170"/>
      <c r="DL37" s="171"/>
    </row>
    <row r="38" spans="1:116" ht="27" customHeight="1" x14ac:dyDescent="0.15">
      <c r="A38" s="157"/>
      <c r="B38" s="158"/>
      <c r="C38" s="158"/>
      <c r="D38" s="158"/>
      <c r="E38" s="159"/>
      <c r="F38" s="144"/>
      <c r="G38" s="144"/>
      <c r="H38" s="144"/>
      <c r="I38" s="144"/>
      <c r="J38" s="145"/>
      <c r="K38" s="172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4"/>
      <c r="Z38" s="175"/>
      <c r="AA38" s="176"/>
      <c r="AB38" s="176"/>
      <c r="AC38" s="176"/>
      <c r="AD38" s="176"/>
      <c r="AE38" s="176"/>
      <c r="AF38" s="177"/>
      <c r="AG38" s="178"/>
      <c r="AH38" s="179"/>
      <c r="AI38" s="179"/>
      <c r="AJ38" s="179"/>
      <c r="AK38" s="179"/>
      <c r="AL38" s="179"/>
      <c r="AM38" s="180"/>
      <c r="AN38" s="146">
        <f t="shared" si="0"/>
        <v>0</v>
      </c>
      <c r="AO38" s="146"/>
      <c r="AP38" s="146"/>
      <c r="AQ38" s="146"/>
      <c r="AR38" s="146"/>
      <c r="AS38" s="146"/>
      <c r="AT38" s="181"/>
      <c r="AU38" s="179"/>
      <c r="AV38" s="179"/>
      <c r="AW38" s="179"/>
      <c r="AX38" s="179"/>
      <c r="AY38" s="179"/>
      <c r="AZ38" s="182"/>
      <c r="BA38" s="178"/>
      <c r="BB38" s="179"/>
      <c r="BC38" s="179"/>
      <c r="BD38" s="179"/>
      <c r="BE38" s="179"/>
      <c r="BF38" s="179"/>
      <c r="BG38" s="180"/>
      <c r="BH38" s="148">
        <f t="shared" si="1"/>
        <v>0</v>
      </c>
      <c r="BI38" s="148"/>
      <c r="BJ38" s="148"/>
      <c r="BK38" s="148"/>
      <c r="BL38" s="148"/>
      <c r="BM38" s="148"/>
      <c r="BN38" s="160"/>
      <c r="BO38" s="161"/>
      <c r="BP38" s="161"/>
      <c r="BQ38" s="161"/>
      <c r="BR38" s="161"/>
      <c r="BS38" s="162"/>
      <c r="BT38" s="163"/>
      <c r="BU38" s="164"/>
      <c r="BV38" s="164"/>
      <c r="BW38" s="164"/>
      <c r="BX38" s="164"/>
      <c r="BY38" s="164"/>
      <c r="BZ38" s="164"/>
      <c r="CA38" s="164"/>
      <c r="CB38" s="165"/>
      <c r="CC38" s="152">
        <f t="shared" si="2"/>
        <v>0</v>
      </c>
      <c r="CD38" s="152"/>
      <c r="CE38" s="152"/>
      <c r="CF38" s="152"/>
      <c r="CG38" s="152"/>
      <c r="CH38" s="152"/>
      <c r="CI38" s="152"/>
      <c r="CJ38" s="152"/>
      <c r="CK38" s="152"/>
      <c r="CL38" s="166">
        <f t="shared" si="3"/>
        <v>0</v>
      </c>
      <c r="CM38" s="167"/>
      <c r="CN38" s="167"/>
      <c r="CO38" s="167"/>
      <c r="CP38" s="167"/>
      <c r="CQ38" s="167"/>
      <c r="CR38" s="167"/>
      <c r="CS38" s="167"/>
      <c r="CT38" s="168"/>
      <c r="CU38" s="169"/>
      <c r="CV38" s="170"/>
      <c r="CW38" s="170"/>
      <c r="CX38" s="170"/>
      <c r="CY38" s="170"/>
      <c r="CZ38" s="170"/>
      <c r="DA38" s="170"/>
      <c r="DB38" s="170"/>
      <c r="DC38" s="171"/>
      <c r="DD38" s="169"/>
      <c r="DE38" s="170"/>
      <c r="DF38" s="170"/>
      <c r="DG38" s="170"/>
      <c r="DH38" s="170"/>
      <c r="DI38" s="170"/>
      <c r="DJ38" s="170"/>
      <c r="DK38" s="170"/>
      <c r="DL38" s="171"/>
    </row>
    <row r="39" spans="1:116" ht="27" customHeight="1" x14ac:dyDescent="0.15">
      <c r="A39" s="157"/>
      <c r="B39" s="158"/>
      <c r="C39" s="158"/>
      <c r="D39" s="158"/>
      <c r="E39" s="159"/>
      <c r="F39" s="144"/>
      <c r="G39" s="144"/>
      <c r="H39" s="144"/>
      <c r="I39" s="144"/>
      <c r="J39" s="145"/>
      <c r="K39" s="172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4"/>
      <c r="Z39" s="175"/>
      <c r="AA39" s="176"/>
      <c r="AB39" s="176"/>
      <c r="AC39" s="176"/>
      <c r="AD39" s="176"/>
      <c r="AE39" s="176"/>
      <c r="AF39" s="177"/>
      <c r="AG39" s="178"/>
      <c r="AH39" s="179"/>
      <c r="AI39" s="179"/>
      <c r="AJ39" s="179"/>
      <c r="AK39" s="179"/>
      <c r="AL39" s="179"/>
      <c r="AM39" s="180"/>
      <c r="AN39" s="146">
        <f t="shared" si="0"/>
        <v>0</v>
      </c>
      <c r="AO39" s="146"/>
      <c r="AP39" s="146"/>
      <c r="AQ39" s="146"/>
      <c r="AR39" s="146"/>
      <c r="AS39" s="146"/>
      <c r="AT39" s="181"/>
      <c r="AU39" s="179"/>
      <c r="AV39" s="179"/>
      <c r="AW39" s="179"/>
      <c r="AX39" s="179"/>
      <c r="AY39" s="179"/>
      <c r="AZ39" s="182"/>
      <c r="BA39" s="178"/>
      <c r="BB39" s="179"/>
      <c r="BC39" s="179"/>
      <c r="BD39" s="179"/>
      <c r="BE39" s="179"/>
      <c r="BF39" s="179"/>
      <c r="BG39" s="180"/>
      <c r="BH39" s="148">
        <f t="shared" si="1"/>
        <v>0</v>
      </c>
      <c r="BI39" s="148"/>
      <c r="BJ39" s="148"/>
      <c r="BK39" s="148"/>
      <c r="BL39" s="148"/>
      <c r="BM39" s="148"/>
      <c r="BN39" s="160"/>
      <c r="BO39" s="161"/>
      <c r="BP39" s="161"/>
      <c r="BQ39" s="161"/>
      <c r="BR39" s="161"/>
      <c r="BS39" s="162"/>
      <c r="BT39" s="163"/>
      <c r="BU39" s="164"/>
      <c r="BV39" s="164"/>
      <c r="BW39" s="164"/>
      <c r="BX39" s="164"/>
      <c r="BY39" s="164"/>
      <c r="BZ39" s="164"/>
      <c r="CA39" s="164"/>
      <c r="CB39" s="165"/>
      <c r="CC39" s="152">
        <f t="shared" si="2"/>
        <v>0</v>
      </c>
      <c r="CD39" s="152"/>
      <c r="CE39" s="152"/>
      <c r="CF39" s="152"/>
      <c r="CG39" s="152"/>
      <c r="CH39" s="152"/>
      <c r="CI39" s="152"/>
      <c r="CJ39" s="152"/>
      <c r="CK39" s="152"/>
      <c r="CL39" s="166">
        <f t="shared" si="3"/>
        <v>0</v>
      </c>
      <c r="CM39" s="167"/>
      <c r="CN39" s="167"/>
      <c r="CO39" s="167"/>
      <c r="CP39" s="167"/>
      <c r="CQ39" s="167"/>
      <c r="CR39" s="167"/>
      <c r="CS39" s="167"/>
      <c r="CT39" s="168"/>
      <c r="CU39" s="169"/>
      <c r="CV39" s="170"/>
      <c r="CW39" s="170"/>
      <c r="CX39" s="170"/>
      <c r="CY39" s="170"/>
      <c r="CZ39" s="170"/>
      <c r="DA39" s="170"/>
      <c r="DB39" s="170"/>
      <c r="DC39" s="171"/>
      <c r="DD39" s="169"/>
      <c r="DE39" s="170"/>
      <c r="DF39" s="170"/>
      <c r="DG39" s="170"/>
      <c r="DH39" s="170"/>
      <c r="DI39" s="170"/>
      <c r="DJ39" s="170"/>
      <c r="DK39" s="170"/>
      <c r="DL39" s="171"/>
    </row>
    <row r="40" spans="1:116" ht="27" customHeight="1" x14ac:dyDescent="0.15">
      <c r="A40" s="157"/>
      <c r="B40" s="158"/>
      <c r="C40" s="158"/>
      <c r="D40" s="158"/>
      <c r="E40" s="159"/>
      <c r="F40" s="144"/>
      <c r="G40" s="144"/>
      <c r="H40" s="144"/>
      <c r="I40" s="144"/>
      <c r="J40" s="145"/>
      <c r="K40" s="172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4"/>
      <c r="Z40" s="175"/>
      <c r="AA40" s="176"/>
      <c r="AB40" s="176"/>
      <c r="AC40" s="176"/>
      <c r="AD40" s="176"/>
      <c r="AE40" s="176"/>
      <c r="AF40" s="177"/>
      <c r="AG40" s="178"/>
      <c r="AH40" s="179"/>
      <c r="AI40" s="179"/>
      <c r="AJ40" s="179"/>
      <c r="AK40" s="179"/>
      <c r="AL40" s="179"/>
      <c r="AM40" s="180"/>
      <c r="AN40" s="146">
        <f t="shared" si="0"/>
        <v>0</v>
      </c>
      <c r="AO40" s="146"/>
      <c r="AP40" s="146"/>
      <c r="AQ40" s="146"/>
      <c r="AR40" s="146"/>
      <c r="AS40" s="146"/>
      <c r="AT40" s="181"/>
      <c r="AU40" s="179"/>
      <c r="AV40" s="179"/>
      <c r="AW40" s="179"/>
      <c r="AX40" s="179"/>
      <c r="AY40" s="179"/>
      <c r="AZ40" s="182"/>
      <c r="BA40" s="178"/>
      <c r="BB40" s="179"/>
      <c r="BC40" s="179"/>
      <c r="BD40" s="179"/>
      <c r="BE40" s="179"/>
      <c r="BF40" s="179"/>
      <c r="BG40" s="180"/>
      <c r="BH40" s="148">
        <f t="shared" si="1"/>
        <v>0</v>
      </c>
      <c r="BI40" s="148"/>
      <c r="BJ40" s="148"/>
      <c r="BK40" s="148"/>
      <c r="BL40" s="148"/>
      <c r="BM40" s="148"/>
      <c r="BN40" s="160"/>
      <c r="BO40" s="161"/>
      <c r="BP40" s="161"/>
      <c r="BQ40" s="161"/>
      <c r="BR40" s="161"/>
      <c r="BS40" s="162"/>
      <c r="BT40" s="163"/>
      <c r="BU40" s="164"/>
      <c r="BV40" s="164"/>
      <c r="BW40" s="164"/>
      <c r="BX40" s="164"/>
      <c r="BY40" s="164"/>
      <c r="BZ40" s="164"/>
      <c r="CA40" s="164"/>
      <c r="CB40" s="165"/>
      <c r="CC40" s="152">
        <f t="shared" si="2"/>
        <v>0</v>
      </c>
      <c r="CD40" s="152"/>
      <c r="CE40" s="152"/>
      <c r="CF40" s="152"/>
      <c r="CG40" s="152"/>
      <c r="CH40" s="152"/>
      <c r="CI40" s="152"/>
      <c r="CJ40" s="152"/>
      <c r="CK40" s="152"/>
      <c r="CL40" s="166">
        <f t="shared" si="3"/>
        <v>0</v>
      </c>
      <c r="CM40" s="167"/>
      <c r="CN40" s="167"/>
      <c r="CO40" s="167"/>
      <c r="CP40" s="167"/>
      <c r="CQ40" s="167"/>
      <c r="CR40" s="167"/>
      <c r="CS40" s="167"/>
      <c r="CT40" s="168"/>
      <c r="CU40" s="169"/>
      <c r="CV40" s="170"/>
      <c r="CW40" s="170"/>
      <c r="CX40" s="170"/>
      <c r="CY40" s="170"/>
      <c r="CZ40" s="170"/>
      <c r="DA40" s="170"/>
      <c r="DB40" s="170"/>
      <c r="DC40" s="171"/>
      <c r="DD40" s="169"/>
      <c r="DE40" s="170"/>
      <c r="DF40" s="170"/>
      <c r="DG40" s="170"/>
      <c r="DH40" s="170"/>
      <c r="DI40" s="170"/>
      <c r="DJ40" s="170"/>
      <c r="DK40" s="170"/>
      <c r="DL40" s="171"/>
    </row>
    <row r="41" spans="1:116" ht="27" customHeight="1" thickBot="1" x14ac:dyDescent="0.2">
      <c r="A41" s="183"/>
      <c r="B41" s="184"/>
      <c r="C41" s="184"/>
      <c r="D41" s="184"/>
      <c r="E41" s="185"/>
      <c r="F41" s="186"/>
      <c r="G41" s="186"/>
      <c r="H41" s="186"/>
      <c r="I41" s="186"/>
      <c r="J41" s="187"/>
      <c r="K41" s="188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90"/>
      <c r="Z41" s="191"/>
      <c r="AA41" s="192"/>
      <c r="AB41" s="192"/>
      <c r="AC41" s="192"/>
      <c r="AD41" s="192"/>
      <c r="AE41" s="192"/>
      <c r="AF41" s="193"/>
      <c r="AG41" s="194"/>
      <c r="AH41" s="195"/>
      <c r="AI41" s="195"/>
      <c r="AJ41" s="195"/>
      <c r="AK41" s="195"/>
      <c r="AL41" s="195"/>
      <c r="AM41" s="196"/>
      <c r="AN41" s="197">
        <f t="shared" si="0"/>
        <v>0</v>
      </c>
      <c r="AO41" s="197"/>
      <c r="AP41" s="197"/>
      <c r="AQ41" s="197"/>
      <c r="AR41" s="197"/>
      <c r="AS41" s="197"/>
      <c r="AT41" s="204"/>
      <c r="AU41" s="195"/>
      <c r="AV41" s="195"/>
      <c r="AW41" s="195"/>
      <c r="AX41" s="195"/>
      <c r="AY41" s="195"/>
      <c r="AZ41" s="205"/>
      <c r="BA41" s="194"/>
      <c r="BB41" s="195"/>
      <c r="BC41" s="195"/>
      <c r="BD41" s="195"/>
      <c r="BE41" s="195"/>
      <c r="BF41" s="195"/>
      <c r="BG41" s="196"/>
      <c r="BH41" s="206">
        <f t="shared" si="1"/>
        <v>0</v>
      </c>
      <c r="BI41" s="206"/>
      <c r="BJ41" s="206"/>
      <c r="BK41" s="206"/>
      <c r="BL41" s="206"/>
      <c r="BM41" s="206"/>
      <c r="BN41" s="207"/>
      <c r="BO41" s="208"/>
      <c r="BP41" s="208"/>
      <c r="BQ41" s="208"/>
      <c r="BR41" s="208"/>
      <c r="BS41" s="209"/>
      <c r="BT41" s="210"/>
      <c r="BU41" s="211"/>
      <c r="BV41" s="211"/>
      <c r="BW41" s="211"/>
      <c r="BX41" s="211"/>
      <c r="BY41" s="211"/>
      <c r="BZ41" s="211"/>
      <c r="CA41" s="211"/>
      <c r="CB41" s="212"/>
      <c r="CC41" s="213">
        <f t="shared" si="2"/>
        <v>0</v>
      </c>
      <c r="CD41" s="213"/>
      <c r="CE41" s="213"/>
      <c r="CF41" s="213"/>
      <c r="CG41" s="213"/>
      <c r="CH41" s="213"/>
      <c r="CI41" s="213"/>
      <c r="CJ41" s="213"/>
      <c r="CK41" s="213"/>
      <c r="CL41" s="233">
        <f t="shared" si="3"/>
        <v>0</v>
      </c>
      <c r="CM41" s="234"/>
      <c r="CN41" s="234"/>
      <c r="CO41" s="234"/>
      <c r="CP41" s="234"/>
      <c r="CQ41" s="234"/>
      <c r="CR41" s="234"/>
      <c r="CS41" s="234"/>
      <c r="CT41" s="235"/>
      <c r="CU41" s="198"/>
      <c r="CV41" s="199"/>
      <c r="CW41" s="199"/>
      <c r="CX41" s="199"/>
      <c r="CY41" s="199"/>
      <c r="CZ41" s="199"/>
      <c r="DA41" s="199"/>
      <c r="DB41" s="199"/>
      <c r="DC41" s="200"/>
      <c r="DD41" s="198"/>
      <c r="DE41" s="199"/>
      <c r="DF41" s="199"/>
      <c r="DG41" s="199"/>
      <c r="DH41" s="199"/>
      <c r="DI41" s="199"/>
      <c r="DJ41" s="199"/>
      <c r="DK41" s="199"/>
      <c r="DL41" s="200"/>
    </row>
    <row r="42" spans="1:116" ht="27" customHeight="1" x14ac:dyDescent="0.15">
      <c r="A42" s="220" t="s">
        <v>23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1"/>
      <c r="AA42" s="222"/>
      <c r="AB42" s="222"/>
      <c r="AC42" s="222"/>
      <c r="AD42" s="222"/>
      <c r="AE42" s="222"/>
      <c r="AF42" s="222"/>
      <c r="AG42" s="223"/>
      <c r="AH42" s="224"/>
      <c r="AI42" s="224"/>
      <c r="AJ42" s="224"/>
      <c r="AK42" s="224"/>
      <c r="AL42" s="224"/>
      <c r="AM42" s="225"/>
      <c r="AN42" s="226">
        <f>SUM(AN22:AN41)</f>
        <v>0.44791666666666685</v>
      </c>
      <c r="AO42" s="226"/>
      <c r="AP42" s="226"/>
      <c r="AQ42" s="226"/>
      <c r="AR42" s="226"/>
      <c r="AS42" s="226"/>
      <c r="AT42" s="227"/>
      <c r="AU42" s="224"/>
      <c r="AV42" s="224"/>
      <c r="AW42" s="224"/>
      <c r="AX42" s="224"/>
      <c r="AY42" s="224"/>
      <c r="AZ42" s="224"/>
      <c r="BA42" s="223"/>
      <c r="BB42" s="224"/>
      <c r="BC42" s="224"/>
      <c r="BD42" s="224"/>
      <c r="BE42" s="224"/>
      <c r="BF42" s="224"/>
      <c r="BG42" s="225"/>
      <c r="BH42" s="228">
        <f>SUM(BH22:BH41)</f>
        <v>0.37500000000000017</v>
      </c>
      <c r="BI42" s="228"/>
      <c r="BJ42" s="228"/>
      <c r="BK42" s="228"/>
      <c r="BL42" s="228"/>
      <c r="BM42" s="228"/>
      <c r="BN42" s="229"/>
      <c r="BO42" s="229"/>
      <c r="BP42" s="229"/>
      <c r="BQ42" s="229"/>
      <c r="BR42" s="229"/>
      <c r="BS42" s="229"/>
      <c r="BT42" s="230">
        <f>SUM(BT22:BT41)</f>
        <v>27000</v>
      </c>
      <c r="BU42" s="215"/>
      <c r="BV42" s="215"/>
      <c r="BW42" s="215"/>
      <c r="BX42" s="215"/>
      <c r="BY42" s="215"/>
      <c r="BZ42" s="215"/>
      <c r="CA42" s="215"/>
      <c r="CB42" s="215"/>
      <c r="CC42" s="214">
        <f>SUM(CC22:CC41)</f>
        <v>2700</v>
      </c>
      <c r="CD42" s="215"/>
      <c r="CE42" s="215"/>
      <c r="CF42" s="215"/>
      <c r="CG42" s="215"/>
      <c r="CH42" s="215"/>
      <c r="CI42" s="215"/>
      <c r="CJ42" s="215"/>
      <c r="CK42" s="215"/>
      <c r="CL42" s="214">
        <f>SUM(CL22:CL41)</f>
        <v>24300</v>
      </c>
      <c r="CM42" s="215"/>
      <c r="CN42" s="215"/>
      <c r="CO42" s="215"/>
      <c r="CP42" s="215"/>
      <c r="CQ42" s="215"/>
      <c r="CR42" s="215"/>
      <c r="CS42" s="215"/>
      <c r="CT42" s="216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</row>
  </sheetData>
  <mergeCells count="365">
    <mergeCell ref="CL41:CT41"/>
    <mergeCell ref="BQ11:CN11"/>
    <mergeCell ref="CO11:DL11"/>
    <mergeCell ref="U12:AR13"/>
    <mergeCell ref="AS12:BP13"/>
    <mergeCell ref="A3:E4"/>
    <mergeCell ref="BA35:BG35"/>
    <mergeCell ref="AT35:AZ35"/>
    <mergeCell ref="AN35:AS35"/>
    <mergeCell ref="AG35:AM35"/>
    <mergeCell ref="Z35:AF35"/>
    <mergeCell ref="K35:Y35"/>
    <mergeCell ref="U14:AR15"/>
    <mergeCell ref="AS14:BP15"/>
    <mergeCell ref="BQ14:CN15"/>
    <mergeCell ref="U16:AR17"/>
    <mergeCell ref="AS16:BP17"/>
    <mergeCell ref="BQ16:CN17"/>
    <mergeCell ref="CU34:DC34"/>
    <mergeCell ref="DD34:DL34"/>
    <mergeCell ref="BA34:BG34"/>
    <mergeCell ref="BH34:BM34"/>
    <mergeCell ref="BN34:BS34"/>
    <mergeCell ref="BT34:CB34"/>
    <mergeCell ref="CU39:DC39"/>
    <mergeCell ref="CC42:CK42"/>
    <mergeCell ref="CL42:CT42"/>
    <mergeCell ref="CU42:DC42"/>
    <mergeCell ref="DD42:DL42"/>
    <mergeCell ref="F3:K4"/>
    <mergeCell ref="L3:P4"/>
    <mergeCell ref="Q3:V4"/>
    <mergeCell ref="W3:AY4"/>
    <mergeCell ref="DD19:DL21"/>
    <mergeCell ref="A42:Y42"/>
    <mergeCell ref="Z42:AF42"/>
    <mergeCell ref="AG42:AM42"/>
    <mergeCell ref="AN42:AS42"/>
    <mergeCell ref="AT42:AZ42"/>
    <mergeCell ref="BA42:BG42"/>
    <mergeCell ref="BH42:BM42"/>
    <mergeCell ref="BN42:BS42"/>
    <mergeCell ref="BT42:CB42"/>
    <mergeCell ref="Z19:AS19"/>
    <mergeCell ref="AT19:BG19"/>
    <mergeCell ref="BH19:BM21"/>
    <mergeCell ref="BT19:CB21"/>
    <mergeCell ref="CC19:CK21"/>
    <mergeCell ref="A39:E39"/>
    <mergeCell ref="CU41:DC41"/>
    <mergeCell ref="DD41:DL41"/>
    <mergeCell ref="Z20:AF21"/>
    <mergeCell ref="AG20:AM21"/>
    <mergeCell ref="AN20:AS21"/>
    <mergeCell ref="AT20:AZ21"/>
    <mergeCell ref="BA20:BG21"/>
    <mergeCell ref="CL19:CT21"/>
    <mergeCell ref="AT41:AZ41"/>
    <mergeCell ref="BA41:BG41"/>
    <mergeCell ref="BH41:BM41"/>
    <mergeCell ref="BN41:BS41"/>
    <mergeCell ref="BT41:CB41"/>
    <mergeCell ref="CC41:CK41"/>
    <mergeCell ref="CL40:CT40"/>
    <mergeCell ref="CU40:DC40"/>
    <mergeCell ref="DD40:DL40"/>
    <mergeCell ref="DD39:DL39"/>
    <mergeCell ref="BH39:BM39"/>
    <mergeCell ref="BN39:BS39"/>
    <mergeCell ref="BT39:CB39"/>
    <mergeCell ref="CC39:CK39"/>
    <mergeCell ref="CL39:CT39"/>
    <mergeCell ref="A41:E41"/>
    <mergeCell ref="F41:J41"/>
    <mergeCell ref="K41:Y41"/>
    <mergeCell ref="Z41:AF41"/>
    <mergeCell ref="AG41:AM41"/>
    <mergeCell ref="AN41:AS41"/>
    <mergeCell ref="BN40:BS40"/>
    <mergeCell ref="BT40:CB40"/>
    <mergeCell ref="CC40:CK40"/>
    <mergeCell ref="A40:E40"/>
    <mergeCell ref="F40:J40"/>
    <mergeCell ref="K40:Y40"/>
    <mergeCell ref="Z40:AF40"/>
    <mergeCell ref="AG40:AM40"/>
    <mergeCell ref="AN40:AS40"/>
    <mergeCell ref="AT40:AZ40"/>
    <mergeCell ref="BA40:BG40"/>
    <mergeCell ref="BH40:BM40"/>
    <mergeCell ref="F39:J39"/>
    <mergeCell ref="K39:Y39"/>
    <mergeCell ref="Z39:AF39"/>
    <mergeCell ref="AG39:AM39"/>
    <mergeCell ref="AN39:AS39"/>
    <mergeCell ref="AT39:AZ39"/>
    <mergeCell ref="BA39:BG39"/>
    <mergeCell ref="BA38:BG38"/>
    <mergeCell ref="CL37:CT37"/>
    <mergeCell ref="BH38:BM38"/>
    <mergeCell ref="BN38:BS38"/>
    <mergeCell ref="BT38:CB38"/>
    <mergeCell ref="CC38:CK38"/>
    <mergeCell ref="CL38:CT38"/>
    <mergeCell ref="CU37:DC37"/>
    <mergeCell ref="DD37:DL37"/>
    <mergeCell ref="A38:E38"/>
    <mergeCell ref="F38:J38"/>
    <mergeCell ref="K38:Y38"/>
    <mergeCell ref="Z38:AF38"/>
    <mergeCell ref="AG38:AM38"/>
    <mergeCell ref="AN38:AS38"/>
    <mergeCell ref="AT38:AZ38"/>
    <mergeCell ref="AT37:AZ37"/>
    <mergeCell ref="BA37:BG37"/>
    <mergeCell ref="BH37:BM37"/>
    <mergeCell ref="BN37:BS37"/>
    <mergeCell ref="BT37:CB37"/>
    <mergeCell ref="CC37:CK37"/>
    <mergeCell ref="A37:E37"/>
    <mergeCell ref="F37:J37"/>
    <mergeCell ref="K37:Y37"/>
    <mergeCell ref="Z37:AF37"/>
    <mergeCell ref="AG37:AM37"/>
    <mergeCell ref="AN37:AS37"/>
    <mergeCell ref="CU38:DC38"/>
    <mergeCell ref="DD38:DL38"/>
    <mergeCell ref="BN36:BS36"/>
    <mergeCell ref="BT36:CB36"/>
    <mergeCell ref="CC36:CK36"/>
    <mergeCell ref="CL36:CT36"/>
    <mergeCell ref="CU36:DC36"/>
    <mergeCell ref="DD36:DL36"/>
    <mergeCell ref="DD35:DL35"/>
    <mergeCell ref="A36:E36"/>
    <mergeCell ref="F36:J36"/>
    <mergeCell ref="K36:Y36"/>
    <mergeCell ref="Z36:AF36"/>
    <mergeCell ref="AG36:AM36"/>
    <mergeCell ref="AN36:AS36"/>
    <mergeCell ref="AT36:AZ36"/>
    <mergeCell ref="BA36:BG36"/>
    <mergeCell ref="BH36:BM36"/>
    <mergeCell ref="BH35:BM35"/>
    <mergeCell ref="BN35:BS35"/>
    <mergeCell ref="BT35:CB35"/>
    <mergeCell ref="CC35:CK35"/>
    <mergeCell ref="CL35:CT35"/>
    <mergeCell ref="CU35:DC35"/>
    <mergeCell ref="F35:J35"/>
    <mergeCell ref="A35:E35"/>
    <mergeCell ref="CL34:CT34"/>
    <mergeCell ref="A34:E34"/>
    <mergeCell ref="F34:J34"/>
    <mergeCell ref="K34:Y34"/>
    <mergeCell ref="Z34:AF34"/>
    <mergeCell ref="AG34:AM34"/>
    <mergeCell ref="AN34:AS34"/>
    <mergeCell ref="AT34:AZ34"/>
    <mergeCell ref="DD33:DL33"/>
    <mergeCell ref="BH33:BM33"/>
    <mergeCell ref="BN33:BS33"/>
    <mergeCell ref="BT33:CB33"/>
    <mergeCell ref="CC33:CK33"/>
    <mergeCell ref="CL33:CT33"/>
    <mergeCell ref="CU33:DC33"/>
    <mergeCell ref="A33:E33"/>
    <mergeCell ref="F33:J33"/>
    <mergeCell ref="K33:Y33"/>
    <mergeCell ref="Z33:AF33"/>
    <mergeCell ref="AG33:AM33"/>
    <mergeCell ref="AN33:AS33"/>
    <mergeCell ref="AT33:AZ33"/>
    <mergeCell ref="BA33:BG33"/>
    <mergeCell ref="CC34:CK34"/>
    <mergeCell ref="BA32:BG32"/>
    <mergeCell ref="AG31:AM31"/>
    <mergeCell ref="AN31:AS31"/>
    <mergeCell ref="CU32:DC32"/>
    <mergeCell ref="DD32:DL32"/>
    <mergeCell ref="BH32:BM32"/>
    <mergeCell ref="BN32:BS32"/>
    <mergeCell ref="BT32:CB32"/>
    <mergeCell ref="CC32:CK32"/>
    <mergeCell ref="CL32:CT32"/>
    <mergeCell ref="K29:Y29"/>
    <mergeCell ref="Z29:AF29"/>
    <mergeCell ref="AG29:AM29"/>
    <mergeCell ref="AN29:AS29"/>
    <mergeCell ref="CL31:CT31"/>
    <mergeCell ref="CU31:DC31"/>
    <mergeCell ref="DD31:DL31"/>
    <mergeCell ref="A32:E32"/>
    <mergeCell ref="F32:J32"/>
    <mergeCell ref="K32:Y32"/>
    <mergeCell ref="Z32:AF32"/>
    <mergeCell ref="AG32:AM32"/>
    <mergeCell ref="AN32:AS32"/>
    <mergeCell ref="AT32:AZ32"/>
    <mergeCell ref="AT31:AZ31"/>
    <mergeCell ref="BA31:BG31"/>
    <mergeCell ref="BH31:BM31"/>
    <mergeCell ref="BN31:BS31"/>
    <mergeCell ref="BT31:CB31"/>
    <mergeCell ref="CC31:CK31"/>
    <mergeCell ref="A31:E31"/>
    <mergeCell ref="F31:J31"/>
    <mergeCell ref="K31:Y31"/>
    <mergeCell ref="Z31:AF31"/>
    <mergeCell ref="BN30:BS30"/>
    <mergeCell ref="BT30:CB30"/>
    <mergeCell ref="CC30:CK30"/>
    <mergeCell ref="CL30:CT30"/>
    <mergeCell ref="CU30:DC30"/>
    <mergeCell ref="DD30:DL30"/>
    <mergeCell ref="DD29:DL29"/>
    <mergeCell ref="A30:E30"/>
    <mergeCell ref="F30:J30"/>
    <mergeCell ref="K30:Y30"/>
    <mergeCell ref="Z30:AF30"/>
    <mergeCell ref="AG30:AM30"/>
    <mergeCell ref="AN30:AS30"/>
    <mergeCell ref="AT30:AZ30"/>
    <mergeCell ref="BA30:BG30"/>
    <mergeCell ref="BH30:BM30"/>
    <mergeCell ref="BH29:BM29"/>
    <mergeCell ref="BN29:BS29"/>
    <mergeCell ref="BT29:CB29"/>
    <mergeCell ref="CC29:CK29"/>
    <mergeCell ref="CL29:CT29"/>
    <mergeCell ref="CU29:DC29"/>
    <mergeCell ref="A29:E29"/>
    <mergeCell ref="F29:J29"/>
    <mergeCell ref="AT29:AZ29"/>
    <mergeCell ref="BA29:BG29"/>
    <mergeCell ref="BA28:BG28"/>
    <mergeCell ref="CL27:CT27"/>
    <mergeCell ref="CU27:DC27"/>
    <mergeCell ref="DD27:DL27"/>
    <mergeCell ref="A28:E28"/>
    <mergeCell ref="F28:J28"/>
    <mergeCell ref="K28:Y28"/>
    <mergeCell ref="Z28:AF28"/>
    <mergeCell ref="AG28:AM28"/>
    <mergeCell ref="AN28:AS28"/>
    <mergeCell ref="AT28:AZ28"/>
    <mergeCell ref="AT27:AZ27"/>
    <mergeCell ref="BA27:BG27"/>
    <mergeCell ref="BH27:BM27"/>
    <mergeCell ref="BN27:BS27"/>
    <mergeCell ref="BT27:CB27"/>
    <mergeCell ref="CC27:CK27"/>
    <mergeCell ref="A27:E27"/>
    <mergeCell ref="F27:J27"/>
    <mergeCell ref="K27:Y27"/>
    <mergeCell ref="Z27:AF27"/>
    <mergeCell ref="AG27:AM27"/>
    <mergeCell ref="AN27:AS27"/>
    <mergeCell ref="CU28:DC28"/>
    <mergeCell ref="DD28:DL28"/>
    <mergeCell ref="BN26:BS26"/>
    <mergeCell ref="BT26:CB26"/>
    <mergeCell ref="CC26:CK26"/>
    <mergeCell ref="CL26:CT26"/>
    <mergeCell ref="CU26:DC26"/>
    <mergeCell ref="DD26:DL26"/>
    <mergeCell ref="BH28:BM28"/>
    <mergeCell ref="BN28:BS28"/>
    <mergeCell ref="BT28:CB28"/>
    <mergeCell ref="CC28:CK28"/>
    <mergeCell ref="CL28:CT28"/>
    <mergeCell ref="DD25:DL25"/>
    <mergeCell ref="A26:E26"/>
    <mergeCell ref="F26:J26"/>
    <mergeCell ref="K26:Y26"/>
    <mergeCell ref="Z26:AF26"/>
    <mergeCell ref="AG26:AM26"/>
    <mergeCell ref="AN26:AS26"/>
    <mergeCell ref="AT26:AZ26"/>
    <mergeCell ref="BA26:BG26"/>
    <mergeCell ref="BH26:BM26"/>
    <mergeCell ref="BH25:BM25"/>
    <mergeCell ref="BN25:BS25"/>
    <mergeCell ref="BT25:CB25"/>
    <mergeCell ref="CC25:CK25"/>
    <mergeCell ref="CL25:CT25"/>
    <mergeCell ref="CU25:DC25"/>
    <mergeCell ref="A25:E25"/>
    <mergeCell ref="F25:J25"/>
    <mergeCell ref="K25:Y25"/>
    <mergeCell ref="Z25:AF25"/>
    <mergeCell ref="AG25:AM25"/>
    <mergeCell ref="AN25:AS25"/>
    <mergeCell ref="AT25:AZ25"/>
    <mergeCell ref="BA25:BG25"/>
    <mergeCell ref="BA24:BG24"/>
    <mergeCell ref="CL23:CT23"/>
    <mergeCell ref="CU23:DC23"/>
    <mergeCell ref="DD23:DL23"/>
    <mergeCell ref="A24:E24"/>
    <mergeCell ref="F24:J24"/>
    <mergeCell ref="K24:Y24"/>
    <mergeCell ref="Z24:AF24"/>
    <mergeCell ref="AG24:AM24"/>
    <mergeCell ref="AN24:AS24"/>
    <mergeCell ref="AT24:AZ24"/>
    <mergeCell ref="AT23:AZ23"/>
    <mergeCell ref="BA23:BG23"/>
    <mergeCell ref="BH23:BM23"/>
    <mergeCell ref="BN23:BS23"/>
    <mergeCell ref="BT23:CB23"/>
    <mergeCell ref="CC23:CK23"/>
    <mergeCell ref="CU24:DC24"/>
    <mergeCell ref="DD24:DL24"/>
    <mergeCell ref="BH24:BM24"/>
    <mergeCell ref="BN24:BS24"/>
    <mergeCell ref="BT24:CB24"/>
    <mergeCell ref="CC24:CK24"/>
    <mergeCell ref="CL24:CT24"/>
    <mergeCell ref="K22:Y22"/>
    <mergeCell ref="A22:E22"/>
    <mergeCell ref="F22:J22"/>
    <mergeCell ref="A23:E23"/>
    <mergeCell ref="F23:J23"/>
    <mergeCell ref="K23:Y23"/>
    <mergeCell ref="Z23:AF23"/>
    <mergeCell ref="AG23:AM23"/>
    <mergeCell ref="AN23:AS23"/>
    <mergeCell ref="CU22:DC22"/>
    <mergeCell ref="CU19:DC21"/>
    <mergeCell ref="Z22:AF22"/>
    <mergeCell ref="AG22:AM22"/>
    <mergeCell ref="AN22:AS22"/>
    <mergeCell ref="AT22:AZ22"/>
    <mergeCell ref="BA22:BG22"/>
    <mergeCell ref="BH22:BM22"/>
    <mergeCell ref="DD22:DL22"/>
    <mergeCell ref="BN22:BS22"/>
    <mergeCell ref="BT22:CB22"/>
    <mergeCell ref="CC22:CK22"/>
    <mergeCell ref="CL22:CT22"/>
    <mergeCell ref="K19:Y21"/>
    <mergeCell ref="F19:J21"/>
    <mergeCell ref="A19:E21"/>
    <mergeCell ref="A11:T17"/>
    <mergeCell ref="BR6:DL6"/>
    <mergeCell ref="BR7:DL7"/>
    <mergeCell ref="AX6:BQ6"/>
    <mergeCell ref="AX7:BQ7"/>
    <mergeCell ref="AS8:AW10"/>
    <mergeCell ref="AG8:AR10"/>
    <mergeCell ref="BJ8:BU10"/>
    <mergeCell ref="BV8:BZ10"/>
    <mergeCell ref="BN19:BS21"/>
    <mergeCell ref="AX8:BI10"/>
    <mergeCell ref="CA8:CL10"/>
    <mergeCell ref="CM8:DL10"/>
    <mergeCell ref="A6:T7"/>
    <mergeCell ref="U6:AW7"/>
    <mergeCell ref="A8:T10"/>
    <mergeCell ref="U8:AF10"/>
    <mergeCell ref="CO12:DL17"/>
    <mergeCell ref="BQ12:CN13"/>
    <mergeCell ref="U11:AR11"/>
    <mergeCell ref="AS11:BP11"/>
  </mergeCells>
  <phoneticPr fontId="3"/>
  <dataValidations count="4">
    <dataValidation type="list" allowBlank="1" showInputMessage="1" showErrorMessage="1" sqref="F22:J41">
      <formula1>"月,火,水,木,金,土,日"</formula1>
    </dataValidation>
    <dataValidation allowBlank="1" showInputMessage="1" showErrorMessage="1" prompt="半角で「10:00」の形で入力" sqref="Z22:AM41 AT22:BG41"/>
    <dataValidation allowBlank="1" showInputMessage="1" showErrorMessage="1" prompt="自動計算、入力不要" sqref="AN22:AS42 BH22:BM42 CL22:CT42 BT42:CK42"/>
    <dataValidation allowBlank="1" showErrorMessage="1" prompt="半角で「1/1」の形で入力" sqref="A22:E41"/>
  </dataValidations>
  <pageMargins left="0.25" right="0.25" top="0.75" bottom="0.75" header="0.3" footer="0.3"/>
  <legacyDrawing r:id="rId2"/>
</worksheet>
</file>