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ty.ichinoseki.iwate.jp\FileShare\R03\部課共有\市長部局\保健福祉部\福祉課\04_障がい福祉係\2053_地域生活支援事業\01_要綱・様式等（市）\03_様式(事業者)\03_毎月請求書類_各事業毎\ホームページ掲載用\"/>
    </mc:Choice>
  </mc:AlternateContent>
  <bookViews>
    <workbookView xWindow="0" yWindow="0" windowWidth="28560" windowHeight="10905" tabRatio="755"/>
  </bookViews>
  <sheets>
    <sheet name="請求書" sheetId="14" r:id="rId1"/>
    <sheet name="明細書" sheetId="13" r:id="rId2"/>
    <sheet name="利用者①" sheetId="1" r:id="rId3"/>
    <sheet name="利用者②" sheetId="2" r:id="rId4"/>
    <sheet name="利用者③" sheetId="3" r:id="rId5"/>
    <sheet name="利用者④" sheetId="4" r:id="rId6"/>
    <sheet name="利用者⑤" sheetId="5" r:id="rId7"/>
    <sheet name="利用者⑥" sheetId="6" r:id="rId8"/>
    <sheet name="利用者⑦" sheetId="7" r:id="rId9"/>
    <sheet name="利用者⑧" sheetId="8" r:id="rId10"/>
    <sheet name="利用者⑨" sheetId="9" r:id="rId11"/>
    <sheet name="利用者⑩" sheetId="10" r:id="rId12"/>
    <sheet name="利用者⑪" sheetId="11" r:id="rId13"/>
    <sheet name="利用者⑫" sheetId="12" r:id="rId14"/>
  </sheets>
  <definedNames>
    <definedName name="_xlnm.Print_Area" localSheetId="2">利用者①!$A$1:$N$16</definedName>
    <definedName name="_xlnm.Print_Area" localSheetId="3">利用者②!$A$1:$N$16</definedName>
    <definedName name="_xlnm.Print_Area" localSheetId="4">利用者③!$A$1:$N$16</definedName>
    <definedName name="_xlnm.Print_Area" localSheetId="5">利用者④!$A$1:$N$16</definedName>
    <definedName name="_xlnm.Print_Area" localSheetId="6">利用者⑤!$A$1:$N$16</definedName>
    <definedName name="_xlnm.Print_Area" localSheetId="7">利用者⑥!$A$1:$N$16</definedName>
    <definedName name="_xlnm.Print_Area" localSheetId="8">利用者⑦!$A$1:$N$16</definedName>
    <definedName name="_xlnm.Print_Area" localSheetId="9">利用者⑧!$A$1:$N$16</definedName>
    <definedName name="_xlnm.Print_Area" localSheetId="10">利用者⑨!$A$1:$N$16</definedName>
    <definedName name="_xlnm.Print_Area" localSheetId="11">利用者⑩!$A$1:$N$16</definedName>
    <definedName name="_xlnm.Print_Area" localSheetId="12">利用者⑪!$A$1:$N$16</definedName>
    <definedName name="_xlnm.Print_Area" localSheetId="13">利用者⑫!$A$1:$N$16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3" l="1"/>
  <c r="A2" i="12" l="1"/>
  <c r="A2" i="11"/>
  <c r="A2" i="10"/>
  <c r="A2" i="9"/>
  <c r="A2" i="8"/>
  <c r="A2" i="7"/>
  <c r="A2" i="6"/>
  <c r="A2" i="5"/>
  <c r="A2" i="4"/>
  <c r="A2" i="3"/>
  <c r="A2" i="2"/>
  <c r="A2" i="1"/>
  <c r="M32" i="14"/>
  <c r="L16" i="12" l="1"/>
  <c r="K16" i="12"/>
  <c r="J16" i="12"/>
  <c r="I16" i="12"/>
  <c r="G16" i="12"/>
  <c r="L16" i="11"/>
  <c r="K16" i="11"/>
  <c r="J16" i="11"/>
  <c r="I16" i="11"/>
  <c r="G16" i="11"/>
  <c r="L16" i="10"/>
  <c r="K16" i="10"/>
  <c r="J16" i="10"/>
  <c r="I16" i="10"/>
  <c r="G16" i="10"/>
  <c r="L16" i="9"/>
  <c r="K16" i="9"/>
  <c r="J16" i="9"/>
  <c r="I16" i="9"/>
  <c r="G16" i="9"/>
  <c r="L16" i="8"/>
  <c r="K16" i="8"/>
  <c r="J16" i="8"/>
  <c r="I16" i="8"/>
  <c r="G16" i="8"/>
  <c r="L16" i="7"/>
  <c r="K16" i="7"/>
  <c r="J16" i="7"/>
  <c r="I16" i="7"/>
  <c r="G16" i="7"/>
  <c r="L16" i="6"/>
  <c r="K16" i="6"/>
  <c r="J16" i="6"/>
  <c r="I16" i="6"/>
  <c r="G16" i="6"/>
  <c r="L16" i="5"/>
  <c r="K16" i="5"/>
  <c r="J16" i="5"/>
  <c r="I16" i="5"/>
  <c r="G16" i="5"/>
  <c r="L16" i="4"/>
  <c r="K16" i="4"/>
  <c r="J16" i="4"/>
  <c r="I16" i="4"/>
  <c r="G16" i="4"/>
  <c r="L16" i="3"/>
  <c r="K16" i="3"/>
  <c r="J16" i="3"/>
  <c r="I16" i="3"/>
  <c r="G16" i="3"/>
  <c r="L16" i="2"/>
  <c r="K16" i="2"/>
  <c r="J16" i="2"/>
  <c r="I16" i="2"/>
  <c r="G16" i="2"/>
  <c r="E19" i="13" l="1"/>
  <c r="E18" i="13"/>
  <c r="E17" i="13"/>
  <c r="E16" i="13"/>
  <c r="E15" i="13"/>
  <c r="E14" i="13"/>
  <c r="E13" i="13"/>
  <c r="E12" i="13"/>
  <c r="E11" i="13"/>
  <c r="D19" i="13"/>
  <c r="D18" i="13"/>
  <c r="D17" i="13"/>
  <c r="D16" i="13"/>
  <c r="D15" i="13"/>
  <c r="D14" i="13"/>
  <c r="D13" i="13"/>
  <c r="D12" i="13"/>
  <c r="D11" i="13"/>
  <c r="C19" i="13"/>
  <c r="C18" i="13"/>
  <c r="C17" i="13"/>
  <c r="C16" i="13"/>
  <c r="C15" i="13"/>
  <c r="C14" i="13"/>
  <c r="C13" i="13"/>
  <c r="C12" i="13"/>
  <c r="C11" i="13"/>
  <c r="B19" i="13"/>
  <c r="B18" i="13"/>
  <c r="B17" i="13"/>
  <c r="B16" i="13"/>
  <c r="B15" i="13"/>
  <c r="B14" i="13"/>
  <c r="B13" i="13"/>
  <c r="B12" i="13"/>
  <c r="B11" i="13"/>
  <c r="E10" i="13"/>
  <c r="D10" i="13"/>
  <c r="C10" i="13"/>
  <c r="B10" i="13"/>
  <c r="E9" i="13"/>
  <c r="D9" i="13"/>
  <c r="C9" i="13"/>
  <c r="B9" i="13"/>
  <c r="C8" i="13"/>
  <c r="B8" i="13"/>
  <c r="L13" i="12" l="1"/>
  <c r="G13" i="12"/>
  <c r="B13" i="12"/>
  <c r="L13" i="11"/>
  <c r="G13" i="11"/>
  <c r="B13" i="11"/>
  <c r="L13" i="10"/>
  <c r="G13" i="10"/>
  <c r="B13" i="10"/>
  <c r="L13" i="9"/>
  <c r="G13" i="9"/>
  <c r="B13" i="9"/>
  <c r="L13" i="8"/>
  <c r="G13" i="8"/>
  <c r="B13" i="8"/>
  <c r="L13" i="7"/>
  <c r="G13" i="7"/>
  <c r="B13" i="7"/>
  <c r="L13" i="6"/>
  <c r="G13" i="6"/>
  <c r="B13" i="6"/>
  <c r="L13" i="5"/>
  <c r="G13" i="5"/>
  <c r="B13" i="5"/>
  <c r="L13" i="4"/>
  <c r="G13" i="4"/>
  <c r="B13" i="4"/>
  <c r="L13" i="3"/>
  <c r="G13" i="3"/>
  <c r="B13" i="3"/>
  <c r="L13" i="2"/>
  <c r="G13" i="2"/>
  <c r="B13" i="2"/>
  <c r="I16" i="1"/>
  <c r="D8" i="13" s="1"/>
  <c r="D31" i="13" s="1"/>
  <c r="J16" i="1"/>
  <c r="K16" i="1"/>
  <c r="L16" i="1"/>
  <c r="E8" i="13" s="1"/>
  <c r="E31" i="13" s="1"/>
  <c r="B6" i="13" s="1"/>
  <c r="L13" i="1"/>
  <c r="G13" i="1"/>
  <c r="G16" i="1" s="1"/>
  <c r="B13" i="1"/>
</calcChain>
</file>

<file path=xl/sharedStrings.xml><?xml version="1.0" encoding="utf-8"?>
<sst xmlns="http://schemas.openxmlformats.org/spreadsheetml/2006/main" count="481" uniqueCount="96">
  <si>
    <t>日付</t>
    <rPh sb="0" eb="2">
      <t>ヒヅケ</t>
    </rPh>
    <phoneticPr fontId="2"/>
  </si>
  <si>
    <t>曜日</t>
    <rPh sb="0" eb="2">
      <t>ヨウビ</t>
    </rPh>
    <phoneticPr fontId="2"/>
  </si>
  <si>
    <t>利用計画</t>
    <rPh sb="0" eb="2">
      <t>リヨウ</t>
    </rPh>
    <rPh sb="2" eb="4">
      <t>ケイカク</t>
    </rPh>
    <phoneticPr fontId="2"/>
  </si>
  <si>
    <t>計画日数</t>
    <rPh sb="0" eb="2">
      <t>ケイカク</t>
    </rPh>
    <rPh sb="2" eb="4">
      <t>ニッスウ</t>
    </rPh>
    <phoneticPr fontId="2"/>
  </si>
  <si>
    <t>送迎</t>
    <rPh sb="0" eb="2">
      <t>ソウゲイ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</si>
  <si>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</si>
  <si>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</si>
  <si>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利用実績</t>
    <rPh sb="0" eb="2">
      <t>リヨウ</t>
    </rPh>
    <rPh sb="2" eb="4">
      <t>ジッセキ</t>
    </rPh>
    <phoneticPr fontId="2"/>
  </si>
  <si>
    <t>利用時間</t>
    <rPh sb="0" eb="2">
      <t>リヨウ</t>
    </rPh>
    <rPh sb="2" eb="4">
      <t>ジカン</t>
    </rPh>
    <phoneticPr fontId="2"/>
  </si>
  <si>
    <t>算定
日数</t>
    <rPh sb="0" eb="2">
      <t>サンテイ</t>
    </rPh>
    <rPh sb="3" eb="5">
      <t>ニッスウ</t>
    </rPh>
    <phoneticPr fontId="2"/>
  </si>
  <si>
    <t>委託
基準額</t>
    <rPh sb="0" eb="2">
      <t>イタク</t>
    </rPh>
    <rPh sb="3" eb="5">
      <t>キジュン</t>
    </rPh>
    <rPh sb="5" eb="6">
      <t>ガク</t>
    </rPh>
    <phoneticPr fontId="2"/>
  </si>
  <si>
    <t>利用者
負担額</t>
    <rPh sb="0" eb="3">
      <t>リヨウシャ</t>
    </rPh>
    <rPh sb="4" eb="6">
      <t>フタン</t>
    </rPh>
    <rPh sb="6" eb="7">
      <t>ガク</t>
    </rPh>
    <phoneticPr fontId="2"/>
  </si>
  <si>
    <t>委託料
申請額</t>
    <rPh sb="0" eb="3">
      <t>イタクリョウ</t>
    </rPh>
    <rPh sb="4" eb="7">
      <t>シンセイガク</t>
    </rPh>
    <phoneticPr fontId="2"/>
  </si>
  <si>
    <t>サービス
提供者印</t>
    <rPh sb="5" eb="7">
      <t>テイキョウ</t>
    </rPh>
    <rPh sb="7" eb="8">
      <t>シャ</t>
    </rPh>
    <rPh sb="8" eb="9">
      <t>イン</t>
    </rPh>
    <phoneticPr fontId="2"/>
  </si>
  <si>
    <t>利用者
確認印</t>
    <rPh sb="0" eb="3">
      <t>リヨウシャ</t>
    </rPh>
    <rPh sb="4" eb="7">
      <t>カクニンイン</t>
    </rPh>
    <phoneticPr fontId="2"/>
  </si>
  <si>
    <t>基準額</t>
    <rPh sb="0" eb="2">
      <t>キジュン</t>
    </rPh>
    <rPh sb="2" eb="3">
      <t>ガク</t>
    </rPh>
    <phoneticPr fontId="2"/>
  </si>
  <si>
    <t>4時間未満</t>
    <rPh sb="1" eb="3">
      <t>ジカン</t>
    </rPh>
    <rPh sb="3" eb="5">
      <t>ミマン</t>
    </rPh>
    <phoneticPr fontId="2"/>
  </si>
  <si>
    <t>4時間以上6時間未満</t>
    <rPh sb="1" eb="5">
      <t>ジカンイジョウ</t>
    </rPh>
    <rPh sb="6" eb="8">
      <t>ジカン</t>
    </rPh>
    <rPh sb="8" eb="10">
      <t>ミマン</t>
    </rPh>
    <phoneticPr fontId="2"/>
  </si>
  <si>
    <t>6時間以上</t>
    <rPh sb="1" eb="3">
      <t>ジカン</t>
    </rPh>
    <rPh sb="3" eb="5">
      <t>イジョウ</t>
    </rPh>
    <phoneticPr fontId="2"/>
  </si>
  <si>
    <t>上段：送迎無</t>
    <rPh sb="0" eb="2">
      <t>ジョウダン</t>
    </rPh>
    <rPh sb="3" eb="5">
      <t>ソウゲイ</t>
    </rPh>
    <rPh sb="5" eb="6">
      <t>ナ</t>
    </rPh>
    <phoneticPr fontId="2"/>
  </si>
  <si>
    <t>中断：片道送迎</t>
    <rPh sb="0" eb="2">
      <t>チュウダン</t>
    </rPh>
    <rPh sb="3" eb="5">
      <t>カタミチ</t>
    </rPh>
    <rPh sb="5" eb="7">
      <t>ソウゲイ</t>
    </rPh>
    <phoneticPr fontId="2"/>
  </si>
  <si>
    <t>下段：往復送迎</t>
    <rPh sb="0" eb="2">
      <t>ゲダン</t>
    </rPh>
    <rPh sb="3" eb="5">
      <t>オウフク</t>
    </rPh>
    <rPh sb="5" eb="7">
      <t>ソウゲイ</t>
    </rPh>
    <phoneticPr fontId="2"/>
  </si>
  <si>
    <t>契約利用日数</t>
    <rPh sb="0" eb="2">
      <t>ケイヤク</t>
    </rPh>
    <rPh sb="2" eb="4">
      <t>リヨウ</t>
    </rPh>
    <rPh sb="4" eb="6">
      <t>ニッスウ</t>
    </rPh>
    <phoneticPr fontId="2"/>
  </si>
  <si>
    <t>4日/月</t>
    <rPh sb="1" eb="2">
      <t>ヒ</t>
    </rPh>
    <rPh sb="3" eb="4">
      <t>ツキ</t>
    </rPh>
    <phoneticPr fontId="2"/>
  </si>
  <si>
    <t>事業者名</t>
    <rPh sb="0" eb="3">
      <t>ジギョウシャ</t>
    </rPh>
    <rPh sb="3" eb="4">
      <t>ナ</t>
    </rPh>
    <phoneticPr fontId="2"/>
  </si>
  <si>
    <t>利用区分</t>
    <rPh sb="0" eb="2">
      <t>リヨウ</t>
    </rPh>
    <rPh sb="2" eb="4">
      <t>クブン</t>
    </rPh>
    <phoneticPr fontId="2"/>
  </si>
  <si>
    <t>別紙様式第３号（第４号）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1">
      <t>ゴウ</t>
    </rPh>
    <phoneticPr fontId="2"/>
  </si>
  <si>
    <t>利用者氏名</t>
    <rPh sb="0" eb="3">
      <t>リヨウシャ</t>
    </rPh>
    <rPh sb="3" eb="5">
      <t>シメイ</t>
    </rPh>
    <phoneticPr fontId="2"/>
  </si>
  <si>
    <t>階層</t>
    <rPh sb="0" eb="2">
      <t>カイソウ</t>
    </rPh>
    <phoneticPr fontId="2"/>
  </si>
  <si>
    <t>市補助率</t>
    <rPh sb="0" eb="1">
      <t>シ</t>
    </rPh>
    <rPh sb="1" eb="4">
      <t>ホジョリツ</t>
    </rPh>
    <phoneticPr fontId="2"/>
  </si>
  <si>
    <t>100/100</t>
    <phoneticPr fontId="2"/>
  </si>
  <si>
    <t>第3階層</t>
    <rPh sb="0" eb="1">
      <t>ダイ</t>
    </rPh>
    <rPh sb="2" eb="4">
      <t>カイソウ</t>
    </rPh>
    <phoneticPr fontId="2"/>
  </si>
  <si>
    <t>計</t>
    <rPh sb="0" eb="1">
      <t>ケイ</t>
    </rPh>
    <phoneticPr fontId="2"/>
  </si>
  <si>
    <t>3日/月</t>
    <rPh sb="1" eb="2">
      <t>ヒ</t>
    </rPh>
    <rPh sb="3" eb="4">
      <t>ツキ</t>
    </rPh>
    <phoneticPr fontId="2"/>
  </si>
  <si>
    <t>5日/月</t>
    <rPh sb="1" eb="2">
      <t>ヒ</t>
    </rPh>
    <rPh sb="3" eb="4">
      <t>ツキ</t>
    </rPh>
    <phoneticPr fontId="2"/>
  </si>
  <si>
    <t>別紙様式第2号（第4関係）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8"/>
  </si>
  <si>
    <t>グループ支援型移動支援事業委託料請求明細書</t>
    <rPh sb="7" eb="13">
      <t>イドウシエンジギョウ</t>
    </rPh>
    <rPh sb="13" eb="16">
      <t>イタクリョウ</t>
    </rPh>
    <rPh sb="16" eb="18">
      <t>セイキュウ</t>
    </rPh>
    <rPh sb="18" eb="21">
      <t>メイサイショ</t>
    </rPh>
    <phoneticPr fontId="8"/>
  </si>
  <si>
    <t>請求金額</t>
    <rPh sb="0" eb="4">
      <t>セイキュウキンガク</t>
    </rPh>
    <phoneticPr fontId="8"/>
  </si>
  <si>
    <t>内　訳</t>
    <rPh sb="0" eb="1">
      <t>ナイ</t>
    </rPh>
    <rPh sb="2" eb="3">
      <t>ヤク</t>
    </rPh>
    <phoneticPr fontId="8"/>
  </si>
  <si>
    <t>利用者氏名</t>
    <rPh sb="0" eb="3">
      <t>リヨウシャ</t>
    </rPh>
    <rPh sb="3" eb="5">
      <t>シメイ</t>
    </rPh>
    <phoneticPr fontId="8"/>
  </si>
  <si>
    <t>障害程度区分</t>
    <rPh sb="0" eb="2">
      <t>ショウガイ</t>
    </rPh>
    <rPh sb="2" eb="4">
      <t>テイド</t>
    </rPh>
    <rPh sb="4" eb="6">
      <t>クブン</t>
    </rPh>
    <phoneticPr fontId="8"/>
  </si>
  <si>
    <t>延べ利用回数</t>
    <rPh sb="0" eb="1">
      <t>ノ</t>
    </rPh>
    <rPh sb="2" eb="4">
      <t>リヨウ</t>
    </rPh>
    <rPh sb="4" eb="6">
      <t>カイスウ</t>
    </rPh>
    <phoneticPr fontId="8"/>
  </si>
  <si>
    <t>委託料月額</t>
    <rPh sb="0" eb="3">
      <t>イタクリョウ</t>
    </rPh>
    <rPh sb="3" eb="5">
      <t>ゲツガク</t>
    </rPh>
    <phoneticPr fontId="8"/>
  </si>
  <si>
    <t>合計</t>
    <rPh sb="0" eb="2">
      <t>ゴウケイ</t>
    </rPh>
    <phoneticPr fontId="8"/>
  </si>
  <si>
    <t>別紙様式第１号（第４関係）</t>
    <phoneticPr fontId="2"/>
  </si>
  <si>
    <t>一関市長　様</t>
    <phoneticPr fontId="2"/>
  </si>
  <si>
    <t>下記のとおり請求します。</t>
    <phoneticPr fontId="2"/>
  </si>
  <si>
    <t>所在地</t>
    <rPh sb="0" eb="3">
      <t>ショザイチ</t>
    </rPh>
    <phoneticPr fontId="2"/>
  </si>
  <si>
    <t>℡</t>
    <phoneticPr fontId="2"/>
  </si>
  <si>
    <t>法人名称</t>
    <rPh sb="0" eb="2">
      <t>ホウジン</t>
    </rPh>
    <rPh sb="2" eb="4">
      <t>メイショウ</t>
    </rPh>
    <phoneticPr fontId="2"/>
  </si>
  <si>
    <t>法人代表者</t>
    <rPh sb="0" eb="2">
      <t>ホウジン</t>
    </rPh>
    <rPh sb="2" eb="5">
      <t>ダイヒョウシャ</t>
    </rPh>
    <phoneticPr fontId="2"/>
  </si>
  <si>
    <t>印</t>
    <rPh sb="0" eb="1">
      <t>イン</t>
    </rPh>
    <phoneticPr fontId="2"/>
  </si>
  <si>
    <t>事業所名</t>
    <rPh sb="0" eb="3">
      <t>ジギョウショ</t>
    </rPh>
    <rPh sb="3" eb="4">
      <t>メイ</t>
    </rPh>
    <phoneticPr fontId="2"/>
  </si>
  <si>
    <t>請求者</t>
    <rPh sb="0" eb="3">
      <t>セイキュウシャ</t>
    </rPh>
    <phoneticPr fontId="2"/>
  </si>
  <si>
    <t>グループ支援型移動支援事業委託料請求書</t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</si>
  <si>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</si>
  <si>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</si>
  <si>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円</t>
    <rPh sb="0" eb="1">
      <t>エン</t>
    </rPh>
    <phoneticPr fontId="2"/>
  </si>
  <si>
    <t>請求金額</t>
    <rPh sb="0" eb="2">
      <t>セイキュウ</t>
    </rPh>
    <rPh sb="2" eb="4">
      <t>キンガク</t>
    </rPh>
    <phoneticPr fontId="2"/>
  </si>
  <si>
    <t>振込指定口座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</si>
  <si>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</si>
  <si>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（フリガナ）</t>
    <phoneticPr fontId="2"/>
  </si>
  <si>
    <t>口座番号</t>
    <rPh sb="0" eb="2">
      <t>コウザ</t>
    </rPh>
    <rPh sb="2" eb="4">
      <t>バンゴウ</t>
    </rPh>
    <phoneticPr fontId="2"/>
  </si>
  <si>
    <t>預金の種類</t>
    <rPh sb="0" eb="2">
      <t>ヨキン</t>
    </rPh>
    <rPh sb="3" eb="5">
      <t>シュルイ</t>
    </rPh>
    <phoneticPr fontId="2"/>
  </si>
  <si>
    <t>備考</t>
    <rPh sb="0" eb="2">
      <t>ビコウ</t>
    </rPh>
    <phoneticPr fontId="2"/>
  </si>
  <si>
    <t>振込先金融機関名</t>
    <phoneticPr fontId="2"/>
  </si>
  <si>
    <t>金融機関名</t>
    <phoneticPr fontId="2"/>
  </si>
  <si>
    <t>本支店名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</si>
  <si>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</si>
  <si>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</si>
  <si>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利用者①</t>
    <rPh sb="0" eb="3">
      <t>リヨウシャ</t>
    </rPh>
    <phoneticPr fontId="2"/>
  </si>
  <si>
    <t>利用者②</t>
    <rPh sb="0" eb="3">
      <t>リヨウシャ</t>
    </rPh>
    <phoneticPr fontId="2"/>
  </si>
  <si>
    <t>利用者③</t>
    <rPh sb="0" eb="3">
      <t>リヨウシャ</t>
    </rPh>
    <phoneticPr fontId="2"/>
  </si>
  <si>
    <t>利用者④</t>
    <rPh sb="0" eb="3">
      <t>リヨウシャ</t>
    </rPh>
    <phoneticPr fontId="2"/>
  </si>
  <si>
    <t>利用者⑤</t>
    <rPh sb="0" eb="3">
      <t>リヨウシャ</t>
    </rPh>
    <phoneticPr fontId="2"/>
  </si>
  <si>
    <t>利用者⑥</t>
    <rPh sb="0" eb="3">
      <t>リヨウシャ</t>
    </rPh>
    <phoneticPr fontId="2"/>
  </si>
  <si>
    <t>利用者⑦</t>
    <rPh sb="0" eb="3">
      <t>リヨウシャ</t>
    </rPh>
    <phoneticPr fontId="2"/>
  </si>
  <si>
    <t>利用者⑧</t>
    <rPh sb="0" eb="3">
      <t>リヨウシャ</t>
    </rPh>
    <phoneticPr fontId="2"/>
  </si>
  <si>
    <t>利用者⑨</t>
    <rPh sb="0" eb="3">
      <t>リヨウシャ</t>
    </rPh>
    <phoneticPr fontId="2"/>
  </si>
  <si>
    <t>利用者⑩</t>
    <rPh sb="0" eb="3">
      <t>リヨウシャ</t>
    </rPh>
    <phoneticPr fontId="2"/>
  </si>
  <si>
    <t>利用者⑪</t>
    <rPh sb="0" eb="3">
      <t>リヨウシャ</t>
    </rPh>
    <phoneticPr fontId="2"/>
  </si>
  <si>
    <t>利用者⑫</t>
    <rPh sb="0" eb="3">
      <t>リヨウシャ</t>
    </rPh>
    <phoneticPr fontId="2"/>
  </si>
  <si>
    <t>令和</t>
    <rPh sb="0" eb="2">
      <t>レイワ</t>
    </rPh>
    <phoneticPr fontId="2"/>
  </si>
  <si>
    <t>社会福祉法人●●会</t>
    <rPh sb="0" eb="6">
      <t>シャカイフクシホウジン</t>
    </rPh>
    <rPh sb="8" eb="9">
      <t>カイ</t>
    </rPh>
    <phoneticPr fontId="8"/>
  </si>
  <si>
    <t>理事長　●●●●</t>
    <rPh sb="0" eb="3">
      <t>リジチョウ</t>
    </rPh>
    <phoneticPr fontId="8"/>
  </si>
  <si>
    <t>岩手銀行</t>
    <rPh sb="0" eb="2">
      <t>イワテ</t>
    </rPh>
    <rPh sb="2" eb="4">
      <t>ギンコウ</t>
    </rPh>
    <phoneticPr fontId="8"/>
  </si>
  <si>
    <t>本店</t>
    <rPh sb="0" eb="2">
      <t>ホンテン</t>
    </rPh>
    <phoneticPr fontId="8"/>
  </si>
  <si>
    <t>シャカイフクシホウジンマルマルカイ　リジチョウ　マルマルマルマル</t>
    <phoneticPr fontId="8"/>
  </si>
  <si>
    <t>社会福祉法人●●会　理事長　●●●●</t>
    <phoneticPr fontId="8"/>
  </si>
  <si>
    <t>□当座　・　■普通</t>
    <phoneticPr fontId="2"/>
  </si>
  <si>
    <t>●●支援センター</t>
    <phoneticPr fontId="2"/>
  </si>
  <si>
    <t>●●支援センター</t>
    <phoneticPr fontId="2"/>
  </si>
  <si>
    <t>事業所名：●●支援センター</t>
    <rPh sb="0" eb="3">
      <t>ジギョウショ</t>
    </rPh>
    <rPh sb="3" eb="4">
      <t>ナ</t>
    </rPh>
    <phoneticPr fontId="8"/>
  </si>
  <si>
    <t>〒021-8501
岩手県一関市竹山町--番--号</t>
    <rPh sb="10" eb="13">
      <t>イワテケン</t>
    </rPh>
    <rPh sb="13" eb="16">
      <t>イチノセキシ</t>
    </rPh>
    <rPh sb="16" eb="19">
      <t>タケヤマチョウ</t>
    </rPh>
    <rPh sb="21" eb="22">
      <t>バン</t>
    </rPh>
    <rPh sb="24" eb="25">
      <t>ゴウ</t>
    </rPh>
    <phoneticPr fontId="8"/>
  </si>
  <si>
    <t>0191-12-1234</t>
    <phoneticPr fontId="8"/>
  </si>
  <si>
    <t>●●支援センター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</si>
</sst>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0_);[Red]\(0\)"/>
    <numFmt numFmtId="178" formatCode="#,###&quot;円&quot;"/>
    <numFmt numFmtId="179" formatCode="#,###&quot;回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2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20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38" fontId="0" fillId="2" borderId="1" xfId="0" applyNumberFormat="1" applyFill="1" applyBorder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79" fontId="7" fillId="0" borderId="1" xfId="2" applyNumberFormat="1" applyFont="1" applyBorder="1" applyAlignment="1">
      <alignment vertical="center"/>
    </xf>
    <xf numFmtId="178" fontId="7" fillId="0" borderId="10" xfId="2" applyNumberFormat="1" applyFont="1" applyBorder="1" applyAlignment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179" fontId="7" fillId="0" borderId="23" xfId="2" applyNumberFormat="1" applyFont="1" applyBorder="1" applyAlignment="1">
      <alignment vertical="center"/>
    </xf>
    <xf numFmtId="178" fontId="7" fillId="0" borderId="12" xfId="2" applyNumberFormat="1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38" fontId="7" fillId="0" borderId="0" xfId="1" applyFont="1" applyAlignment="1">
      <alignment vertical="center"/>
    </xf>
    <xf numFmtId="0" fontId="0" fillId="0" borderId="24" xfId="0" applyFill="1" applyBorder="1">
      <alignment vertical="center"/>
    </xf>
    <xf numFmtId="0" fontId="0" fillId="0" borderId="25" xfId="0" applyFill="1" applyBorder="1">
      <alignment vertical="center"/>
    </xf>
    <xf numFmtId="0" fontId="12" fillId="0" borderId="0" xfId="0" applyFont="1">
      <alignment vertical="center"/>
    </xf>
    <xf numFmtId="179" fontId="7" fillId="4" borderId="20" xfId="2" applyNumberFormat="1" applyFont="1" applyFill="1" applyBorder="1" applyAlignment="1">
      <alignment vertical="center"/>
    </xf>
    <xf numFmtId="178" fontId="7" fillId="4" borderId="17" xfId="2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 shrinkToFit="1"/>
    </xf>
    <xf numFmtId="0" fontId="14" fillId="0" borderId="5" xfId="2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8" fontId="13" fillId="0" borderId="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38" fontId="3" fillId="4" borderId="14" xfId="1" applyFont="1" applyFill="1" applyBorder="1" applyAlignment="1">
      <alignment horizontal="right" vertical="center"/>
    </xf>
    <xf numFmtId="38" fontId="3" fillId="4" borderId="15" xfId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38" fontId="14" fillId="0" borderId="15" xfId="3" applyFont="1" applyBorder="1" applyAlignment="1">
      <alignment horizontal="center" vertical="center" wrapText="1"/>
    </xf>
    <xf numFmtId="38" fontId="14" fillId="0" borderId="16" xfId="3" applyFont="1" applyBorder="1" applyAlignment="1">
      <alignment horizontal="center" vertical="center" wrapText="1"/>
    </xf>
    <xf numFmtId="0" fontId="14" fillId="0" borderId="14" xfId="2" applyFont="1" applyBorder="1" applyAlignment="1">
      <alignment horizontal="left" vertical="center" wrapText="1"/>
    </xf>
    <xf numFmtId="0" fontId="14" fillId="0" borderId="15" xfId="2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textRotation="255"/>
    </xf>
    <xf numFmtId="38" fontId="3" fillId="0" borderId="0" xfId="1" applyFont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178" fontId="11" fillId="4" borderId="14" xfId="2" applyNumberFormat="1" applyFont="1" applyFill="1" applyBorder="1" applyAlignment="1">
      <alignment horizontal="right" vertical="center"/>
    </xf>
    <xf numFmtId="178" fontId="11" fillId="4" borderId="15" xfId="2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179" fontId="7" fillId="4" borderId="7" xfId="2" applyNumberFormat="1" applyFont="1" applyFill="1" applyBorder="1" applyAlignment="1">
      <alignment vertical="center"/>
    </xf>
    <xf numFmtId="178" fontId="7" fillId="4" borderId="8" xfId="2" applyNumberFormat="1" applyFont="1" applyFill="1" applyBorder="1" applyAlignment="1">
      <alignment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179" fontId="7" fillId="4" borderId="1" xfId="2" applyNumberFormat="1" applyFont="1" applyFill="1" applyBorder="1" applyAlignment="1">
      <alignment vertical="center"/>
    </xf>
    <xf numFmtId="178" fontId="7" fillId="4" borderId="10" xfId="2" applyNumberFormat="1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styles" Target="style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theme" Target="theme/theme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workbookViewId="0">
      <selection activeCell="AU28" sqref="AU28"/>
    </sheetView>
  </sheetViews>
  <sheetFormatPr defaultColWidth="1.625" defaultRowHeight="12" x14ac:dyDescent="0.15"/>
  <cols>
    <col min="1" max="16384" width="1.625" style="39"/>
  </cols>
  <sheetData>
    <row r="1" spans="1:54" x14ac:dyDescent="0.15">
      <c r="A1" s="39" t="s">
        <v>44</v>
      </c>
    </row>
    <row r="3" spans="1:54" x14ac:dyDescent="0.15">
      <c r="AK3" s="44" t="s">
        <v>82</v>
      </c>
      <c r="AL3" s="44"/>
      <c r="AM3" s="44"/>
      <c r="AN3" s="42"/>
      <c r="AO3" s="42"/>
      <c r="AP3" s="44" t="s">
        <v>55</v>
      </c>
      <c r="AQ3" s="44"/>
      <c r="AR3" s="44"/>
      <c r="AS3" s="42"/>
      <c r="AT3" s="42"/>
      <c r="AU3" s="44" t="s">
        <v>68</v>
      </c>
      <c r="AV3" s="44"/>
      <c r="AW3" s="44"/>
      <c r="AX3" s="42"/>
      <c r="AY3" s="42"/>
      <c r="AZ3" s="44" t="s">
        <v>69</v>
      </c>
      <c r="BA3" s="44"/>
      <c r="BB3" s="44"/>
    </row>
    <row r="5" spans="1:54" x14ac:dyDescent="0.15">
      <c r="B5" s="39" t="s">
        <v>45</v>
      </c>
    </row>
    <row r="7" spans="1:54" ht="12" customHeight="1" x14ac:dyDescent="0.15">
      <c r="V7" s="78" t="s">
        <v>53</v>
      </c>
      <c r="W7" s="78"/>
      <c r="X7" s="78"/>
      <c r="Y7" s="58" t="s">
        <v>47</v>
      </c>
      <c r="Z7" s="58"/>
      <c r="AA7" s="58"/>
      <c r="AB7" s="58"/>
      <c r="AC7" s="58"/>
      <c r="AD7" s="58"/>
      <c r="AE7" s="43" t="s">
        <v>93</v>
      </c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</row>
    <row r="8" spans="1:54" x14ac:dyDescent="0.15">
      <c r="V8" s="78"/>
      <c r="W8" s="78"/>
      <c r="X8" s="78"/>
      <c r="Y8" s="58"/>
      <c r="Z8" s="58"/>
      <c r="AA8" s="58"/>
      <c r="AB8" s="58"/>
      <c r="AC8" s="58"/>
      <c r="AD8" s="58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</row>
    <row r="9" spans="1:54" x14ac:dyDescent="0.15">
      <c r="V9" s="78"/>
      <c r="W9" s="78"/>
      <c r="X9" s="78"/>
      <c r="Y9" s="58"/>
      <c r="Z9" s="58"/>
      <c r="AA9" s="58"/>
      <c r="AB9" s="58"/>
      <c r="AC9" s="58"/>
      <c r="AD9" s="58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</row>
    <row r="10" spans="1:54" ht="12" customHeight="1" x14ac:dyDescent="0.15">
      <c r="V10" s="78"/>
      <c r="W10" s="78"/>
      <c r="X10" s="78"/>
      <c r="Y10" s="58" t="s">
        <v>48</v>
      </c>
      <c r="Z10" s="58"/>
      <c r="AA10" s="58"/>
      <c r="AB10" s="58"/>
      <c r="AC10" s="58"/>
      <c r="AD10" s="58"/>
      <c r="AE10" s="43" t="s">
        <v>94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</row>
    <row r="11" spans="1:54" x14ac:dyDescent="0.15">
      <c r="V11" s="78"/>
      <c r="W11" s="78"/>
      <c r="X11" s="78"/>
      <c r="Y11" s="58"/>
      <c r="Z11" s="58"/>
      <c r="AA11" s="58"/>
      <c r="AB11" s="58"/>
      <c r="AC11" s="58"/>
      <c r="AD11" s="58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</row>
    <row r="12" spans="1:54" ht="12" customHeight="1" x14ac:dyDescent="0.15">
      <c r="V12" s="78"/>
      <c r="W12" s="78"/>
      <c r="X12" s="78"/>
      <c r="Y12" s="59" t="s">
        <v>49</v>
      </c>
      <c r="Z12" s="59"/>
      <c r="AA12" s="59"/>
      <c r="AB12" s="59"/>
      <c r="AC12" s="59"/>
      <c r="AD12" s="59"/>
      <c r="AE12" s="43" t="s">
        <v>83</v>
      </c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</row>
    <row r="13" spans="1:54" x14ac:dyDescent="0.15">
      <c r="V13" s="78"/>
      <c r="W13" s="78"/>
      <c r="X13" s="78"/>
      <c r="Y13" s="59"/>
      <c r="Z13" s="59"/>
      <c r="AA13" s="59"/>
      <c r="AB13" s="59"/>
      <c r="AC13" s="59"/>
      <c r="AD13" s="59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</row>
    <row r="14" spans="1:54" x14ac:dyDescent="0.15">
      <c r="V14" s="78"/>
      <c r="W14" s="78"/>
      <c r="X14" s="78"/>
      <c r="Y14" s="59"/>
      <c r="Z14" s="59"/>
      <c r="AA14" s="59"/>
      <c r="AB14" s="59"/>
      <c r="AC14" s="59"/>
      <c r="AD14" s="59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</row>
    <row r="15" spans="1:54" ht="13.5" customHeight="1" x14ac:dyDescent="0.15">
      <c r="V15" s="78"/>
      <c r="W15" s="78"/>
      <c r="X15" s="78"/>
      <c r="Y15" s="59" t="s">
        <v>50</v>
      </c>
      <c r="Z15" s="59"/>
      <c r="AA15" s="59"/>
      <c r="AB15" s="59"/>
      <c r="AC15" s="59"/>
      <c r="AD15" s="59"/>
      <c r="AE15" s="76" t="s">
        <v>84</v>
      </c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4" t="s">
        <v>51</v>
      </c>
      <c r="AY15" s="74"/>
      <c r="AZ15" s="74"/>
      <c r="BA15" s="74"/>
      <c r="BB15" s="75"/>
    </row>
    <row r="16" spans="1:54" x14ac:dyDescent="0.15">
      <c r="V16" s="78"/>
      <c r="W16" s="78"/>
      <c r="X16" s="78"/>
      <c r="Y16" s="59"/>
      <c r="Z16" s="59"/>
      <c r="AA16" s="59"/>
      <c r="AB16" s="59"/>
      <c r="AC16" s="59"/>
      <c r="AD16" s="59"/>
      <c r="AE16" s="76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4"/>
      <c r="AY16" s="74"/>
      <c r="AZ16" s="74"/>
      <c r="BA16" s="74"/>
      <c r="BB16" s="75"/>
    </row>
    <row r="17" spans="1:54" x14ac:dyDescent="0.15">
      <c r="V17" s="78"/>
      <c r="W17" s="78"/>
      <c r="X17" s="78"/>
      <c r="Y17" s="59"/>
      <c r="Z17" s="59"/>
      <c r="AA17" s="59"/>
      <c r="AB17" s="59"/>
      <c r="AC17" s="59"/>
      <c r="AD17" s="59"/>
      <c r="AE17" s="76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4"/>
      <c r="AY17" s="74"/>
      <c r="AZ17" s="74"/>
      <c r="BA17" s="74"/>
      <c r="BB17" s="75"/>
    </row>
    <row r="18" spans="1:54" ht="12" customHeight="1" x14ac:dyDescent="0.15">
      <c r="V18" s="78"/>
      <c r="W18" s="78"/>
      <c r="X18" s="78"/>
      <c r="Y18" s="59" t="s">
        <v>52</v>
      </c>
      <c r="Z18" s="59"/>
      <c r="AA18" s="59"/>
      <c r="AB18" s="59"/>
      <c r="AC18" s="59"/>
      <c r="AD18" s="59"/>
      <c r="AE18" s="43" t="s">
        <v>95</v>
      </c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</row>
    <row r="19" spans="1:54" x14ac:dyDescent="0.15">
      <c r="V19" s="78"/>
      <c r="W19" s="78"/>
      <c r="X19" s="78"/>
      <c r="Y19" s="59"/>
      <c r="Z19" s="59"/>
      <c r="AA19" s="59"/>
      <c r="AB19" s="59"/>
      <c r="AC19" s="59"/>
      <c r="AD19" s="59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</row>
    <row r="20" spans="1:54" x14ac:dyDescent="0.15">
      <c r="V20" s="78"/>
      <c r="W20" s="78"/>
      <c r="X20" s="78"/>
      <c r="Y20" s="59"/>
      <c r="Z20" s="59"/>
      <c r="AA20" s="59"/>
      <c r="AB20" s="59"/>
      <c r="AC20" s="59"/>
      <c r="AD20" s="59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</row>
    <row r="22" spans="1:54" x14ac:dyDescent="0.15">
      <c r="B22" s="39" t="s">
        <v>46</v>
      </c>
    </row>
    <row r="24" spans="1:54" x14ac:dyDescent="0.15">
      <c r="A24" s="79" t="s">
        <v>54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</row>
    <row r="25" spans="1:54" x14ac:dyDescent="0.1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</row>
    <row r="28" spans="1:54" ht="12" customHeight="1" x14ac:dyDescent="0.15">
      <c r="A28" s="80" t="s">
        <v>82</v>
      </c>
      <c r="B28" s="81"/>
      <c r="C28" s="81"/>
      <c r="D28" s="81"/>
      <c r="E28" s="81"/>
      <c r="F28" s="81"/>
      <c r="G28" s="86">
        <v>3</v>
      </c>
      <c r="H28" s="86"/>
      <c r="I28" s="86"/>
      <c r="J28" s="86"/>
      <c r="K28" s="86"/>
      <c r="L28" s="86"/>
      <c r="M28" s="81" t="s">
        <v>55</v>
      </c>
      <c r="N28" s="81"/>
      <c r="O28" s="81"/>
      <c r="P28" s="81"/>
      <c r="Q28" s="81"/>
      <c r="R28" s="81"/>
      <c r="S28" s="86">
        <v>6</v>
      </c>
      <c r="T28" s="86"/>
      <c r="U28" s="86"/>
      <c r="V28" s="86"/>
      <c r="W28" s="86"/>
      <c r="X28" s="86"/>
      <c r="Y28" s="81" t="s">
        <v>56</v>
      </c>
      <c r="Z28" s="81"/>
      <c r="AA28" s="81"/>
      <c r="AB28" s="81"/>
      <c r="AC28" s="81"/>
      <c r="AD28" s="89"/>
    </row>
    <row r="29" spans="1:54" ht="12" customHeight="1" x14ac:dyDescent="0.15">
      <c r="A29" s="82"/>
      <c r="B29" s="83"/>
      <c r="C29" s="83"/>
      <c r="D29" s="83"/>
      <c r="E29" s="83"/>
      <c r="F29" s="83"/>
      <c r="G29" s="87"/>
      <c r="H29" s="87"/>
      <c r="I29" s="87"/>
      <c r="J29" s="87"/>
      <c r="K29" s="87"/>
      <c r="L29" s="87"/>
      <c r="M29" s="83"/>
      <c r="N29" s="83"/>
      <c r="O29" s="83"/>
      <c r="P29" s="83"/>
      <c r="Q29" s="83"/>
      <c r="R29" s="83"/>
      <c r="S29" s="87"/>
      <c r="T29" s="87"/>
      <c r="U29" s="87"/>
      <c r="V29" s="87"/>
      <c r="W29" s="87"/>
      <c r="X29" s="87"/>
      <c r="Y29" s="83"/>
      <c r="Z29" s="83"/>
      <c r="AA29" s="83"/>
      <c r="AB29" s="83"/>
      <c r="AC29" s="83"/>
      <c r="AD29" s="90"/>
    </row>
    <row r="30" spans="1:54" ht="12" customHeight="1" x14ac:dyDescent="0.15">
      <c r="A30" s="84"/>
      <c r="B30" s="85"/>
      <c r="C30" s="85"/>
      <c r="D30" s="85"/>
      <c r="E30" s="85"/>
      <c r="F30" s="85"/>
      <c r="G30" s="88"/>
      <c r="H30" s="88"/>
      <c r="I30" s="88"/>
      <c r="J30" s="88"/>
      <c r="K30" s="88"/>
      <c r="L30" s="88"/>
      <c r="M30" s="85"/>
      <c r="N30" s="85"/>
      <c r="O30" s="85"/>
      <c r="P30" s="85"/>
      <c r="Q30" s="85"/>
      <c r="R30" s="85"/>
      <c r="S30" s="88"/>
      <c r="T30" s="88"/>
      <c r="U30" s="88"/>
      <c r="V30" s="88"/>
      <c r="W30" s="88"/>
      <c r="X30" s="88"/>
      <c r="Y30" s="85"/>
      <c r="Z30" s="85"/>
      <c r="AA30" s="85"/>
      <c r="AB30" s="85"/>
      <c r="AC30" s="85"/>
      <c r="AD30" s="91"/>
    </row>
    <row r="32" spans="1:54" x14ac:dyDescent="0.15">
      <c r="A32" s="60" t="s">
        <v>58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70">
        <f>明細書!B6</f>
        <v>58800</v>
      </c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2" t="s">
        <v>57</v>
      </c>
      <c r="AF32" s="72"/>
      <c r="AG32" s="72"/>
      <c r="AH32" s="72"/>
      <c r="AI32" s="72"/>
      <c r="AJ32" s="73"/>
    </row>
    <row r="33" spans="1:54" x14ac:dyDescent="0.1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2"/>
      <c r="AF33" s="72"/>
      <c r="AG33" s="72"/>
      <c r="AH33" s="72"/>
      <c r="AI33" s="72"/>
      <c r="AJ33" s="73"/>
    </row>
    <row r="34" spans="1:54" x14ac:dyDescent="0.1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70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2"/>
      <c r="AF34" s="72"/>
      <c r="AG34" s="72"/>
      <c r="AH34" s="72"/>
      <c r="AI34" s="72"/>
      <c r="AJ34" s="73"/>
    </row>
    <row r="37" spans="1:54" x14ac:dyDescent="0.15">
      <c r="A37" s="39" t="s">
        <v>59</v>
      </c>
    </row>
    <row r="38" spans="1:54" x14ac:dyDescent="0.15">
      <c r="A38" s="60" t="s">
        <v>65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46" t="s">
        <v>66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 t="s">
        <v>67</v>
      </c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50"/>
    </row>
    <row r="39" spans="1:54" x14ac:dyDescent="0.1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48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51"/>
    </row>
    <row r="40" spans="1:54" x14ac:dyDescent="0.1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52" t="s">
        <v>85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 t="s">
        <v>86</v>
      </c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6"/>
    </row>
    <row r="41" spans="1:54" x14ac:dyDescent="0.1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5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6"/>
    </row>
    <row r="42" spans="1:54" x14ac:dyDescent="0.1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54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7"/>
    </row>
    <row r="43" spans="1:54" x14ac:dyDescent="0.15">
      <c r="A43" s="61" t="s">
        <v>61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6" t="s">
        <v>87</v>
      </c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</row>
    <row r="44" spans="1:54" x14ac:dyDescent="0.1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</row>
    <row r="45" spans="1:54" x14ac:dyDescent="0.1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</row>
    <row r="46" spans="1:54" x14ac:dyDescent="0.15">
      <c r="A46" s="62" t="s">
        <v>60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4" t="s">
        <v>88</v>
      </c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</row>
    <row r="47" spans="1:5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</row>
    <row r="48" spans="1:5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</row>
    <row r="49" spans="1:54" x14ac:dyDescent="0.15">
      <c r="A49" s="60" t="s">
        <v>62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7">
        <v>1</v>
      </c>
      <c r="N49" s="68"/>
      <c r="O49" s="68"/>
      <c r="P49" s="68"/>
      <c r="Q49" s="68"/>
      <c r="R49" s="68"/>
      <c r="S49" s="68">
        <v>2</v>
      </c>
      <c r="T49" s="68"/>
      <c r="U49" s="68"/>
      <c r="V49" s="68"/>
      <c r="W49" s="68"/>
      <c r="X49" s="68"/>
      <c r="Y49" s="68">
        <v>3</v>
      </c>
      <c r="Z49" s="68"/>
      <c r="AA49" s="68"/>
      <c r="AB49" s="68"/>
      <c r="AC49" s="68"/>
      <c r="AD49" s="68"/>
      <c r="AE49" s="68">
        <v>4</v>
      </c>
      <c r="AF49" s="68"/>
      <c r="AG49" s="68"/>
      <c r="AH49" s="68"/>
      <c r="AI49" s="68"/>
      <c r="AJ49" s="68"/>
      <c r="AK49" s="68">
        <v>5</v>
      </c>
      <c r="AL49" s="68"/>
      <c r="AM49" s="68"/>
      <c r="AN49" s="68"/>
      <c r="AO49" s="68"/>
      <c r="AP49" s="68"/>
      <c r="AQ49" s="68">
        <v>6</v>
      </c>
      <c r="AR49" s="68"/>
      <c r="AS49" s="68"/>
      <c r="AT49" s="68"/>
      <c r="AU49" s="68"/>
      <c r="AV49" s="68"/>
      <c r="AW49" s="68">
        <v>7</v>
      </c>
      <c r="AX49" s="68"/>
      <c r="AY49" s="68"/>
      <c r="AZ49" s="68"/>
      <c r="BA49" s="68"/>
      <c r="BB49" s="69"/>
    </row>
    <row r="50" spans="1:54" x14ac:dyDescent="0.1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7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9"/>
    </row>
    <row r="51" spans="1:54" x14ac:dyDescent="0.1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7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9"/>
    </row>
    <row r="52" spans="1:54" x14ac:dyDescent="0.15">
      <c r="A52" s="60" t="s">
        <v>63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45" t="s">
        <v>89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</row>
    <row r="53" spans="1:54" x14ac:dyDescent="0.1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</row>
    <row r="54" spans="1:54" x14ac:dyDescent="0.1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</row>
    <row r="55" spans="1:54" x14ac:dyDescent="0.15">
      <c r="A55" s="60" t="s">
        <v>64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</row>
    <row r="56" spans="1:54" x14ac:dyDescent="0.1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</row>
    <row r="57" spans="1:54" x14ac:dyDescent="0.1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</row>
    <row r="58" spans="1:54" x14ac:dyDescent="0.1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</row>
    <row r="59" spans="1:54" x14ac:dyDescent="0.1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</row>
    <row r="60" spans="1:54" x14ac:dyDescent="0.1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</row>
  </sheetData>
  <mergeCells count="49">
    <mergeCell ref="A38:L42"/>
    <mergeCell ref="A32:L34"/>
    <mergeCell ref="M32:AD34"/>
    <mergeCell ref="AE32:AJ34"/>
    <mergeCell ref="Y10:AD11"/>
    <mergeCell ref="AE12:BB14"/>
    <mergeCell ref="AX15:BB17"/>
    <mergeCell ref="AE15:AW17"/>
    <mergeCell ref="AE18:BB20"/>
    <mergeCell ref="V7:X20"/>
    <mergeCell ref="A24:BB25"/>
    <mergeCell ref="A28:F30"/>
    <mergeCell ref="G28:L30"/>
    <mergeCell ref="M28:R30"/>
    <mergeCell ref="S28:X30"/>
    <mergeCell ref="Y28:AD30"/>
    <mergeCell ref="M55:BB60"/>
    <mergeCell ref="A55:L60"/>
    <mergeCell ref="A52:L54"/>
    <mergeCell ref="A49:L51"/>
    <mergeCell ref="A43:L45"/>
    <mergeCell ref="A46:L48"/>
    <mergeCell ref="M46:BB48"/>
    <mergeCell ref="M43:BB45"/>
    <mergeCell ref="M49:R51"/>
    <mergeCell ref="S49:X51"/>
    <mergeCell ref="Y49:AD51"/>
    <mergeCell ref="AE49:AJ51"/>
    <mergeCell ref="AK49:AP51"/>
    <mergeCell ref="AQ49:AV51"/>
    <mergeCell ref="AW49:BB51"/>
    <mergeCell ref="Y7:AD9"/>
    <mergeCell ref="Y12:AD14"/>
    <mergeCell ref="Y15:AD17"/>
    <mergeCell ref="Y18:AD20"/>
    <mergeCell ref="AZ3:BB3"/>
    <mergeCell ref="AN3:AO3"/>
    <mergeCell ref="AS3:AT3"/>
    <mergeCell ref="M52:BB54"/>
    <mergeCell ref="M38:AG39"/>
    <mergeCell ref="AH38:BB39"/>
    <mergeCell ref="M40:AG42"/>
    <mergeCell ref="AH40:BB42"/>
    <mergeCell ref="AX3:AY3"/>
    <mergeCell ref="AE7:BB9"/>
    <mergeCell ref="AE10:BB11"/>
    <mergeCell ref="AK3:AM3"/>
    <mergeCell ref="AP3:AR3"/>
    <mergeCell ref="AU3:AW3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77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3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1570</v>
      </c>
      <c r="D7" s="109"/>
      <c r="E7" s="109">
        <v>2620</v>
      </c>
      <c r="F7" s="109"/>
      <c r="G7" s="109">
        <v>3410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2110</v>
      </c>
      <c r="D8" s="109"/>
      <c r="E8" s="109">
        <v>3160</v>
      </c>
      <c r="F8" s="109"/>
      <c r="G8" s="109">
        <v>3950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2650</v>
      </c>
      <c r="D9" s="109"/>
      <c r="E9" s="109">
        <v>3700</v>
      </c>
      <c r="F9" s="109"/>
      <c r="G9" s="109">
        <v>4490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4490</v>
      </c>
      <c r="K13" s="6">
        <v>0</v>
      </c>
      <c r="L13" s="10">
        <f>J13-K13</f>
        <v>4490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4490</v>
      </c>
      <c r="K16" s="13">
        <f t="shared" si="0"/>
        <v>0</v>
      </c>
      <c r="L16" s="16">
        <f t="shared" si="0"/>
        <v>4490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78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1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2160</v>
      </c>
      <c r="D7" s="109"/>
      <c r="E7" s="109">
        <v>3620</v>
      </c>
      <c r="F7" s="109"/>
      <c r="G7" s="109">
        <v>4700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2700</v>
      </c>
      <c r="D8" s="109"/>
      <c r="E8" s="109">
        <v>4160</v>
      </c>
      <c r="F8" s="109"/>
      <c r="G8" s="109">
        <v>5240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3240</v>
      </c>
      <c r="D9" s="109"/>
      <c r="E9" s="109">
        <v>4700</v>
      </c>
      <c r="F9" s="109"/>
      <c r="G9" s="109">
        <v>5780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1</v>
      </c>
      <c r="I13" s="8">
        <v>1</v>
      </c>
      <c r="J13" s="9">
        <v>5240</v>
      </c>
      <c r="K13" s="6">
        <v>0</v>
      </c>
      <c r="L13" s="10">
        <f>J13-K13</f>
        <v>5240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5240</v>
      </c>
      <c r="K16" s="13">
        <f t="shared" si="0"/>
        <v>0</v>
      </c>
      <c r="L16" s="16">
        <f t="shared" si="0"/>
        <v>5240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79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33</v>
      </c>
      <c r="D4" s="107"/>
      <c r="E4" s="108" t="s">
        <v>25</v>
      </c>
      <c r="F4" s="101"/>
      <c r="G4" s="107">
        <v>3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1570</v>
      </c>
      <c r="D7" s="109"/>
      <c r="E7" s="109">
        <v>2620</v>
      </c>
      <c r="F7" s="109"/>
      <c r="G7" s="109">
        <v>3410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2110</v>
      </c>
      <c r="D8" s="109"/>
      <c r="E8" s="109">
        <v>3160</v>
      </c>
      <c r="F8" s="109"/>
      <c r="G8" s="109">
        <v>3950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2650</v>
      </c>
      <c r="D9" s="109"/>
      <c r="E9" s="109">
        <v>3700</v>
      </c>
      <c r="F9" s="109"/>
      <c r="G9" s="109">
        <v>4490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4490</v>
      </c>
      <c r="K13" s="6">
        <v>0</v>
      </c>
      <c r="L13" s="10">
        <f>J13-K13</f>
        <v>4490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4490</v>
      </c>
      <c r="K16" s="13">
        <f t="shared" si="0"/>
        <v>0</v>
      </c>
      <c r="L16" s="16">
        <f t="shared" si="0"/>
        <v>4490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80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34</v>
      </c>
      <c r="D4" s="107"/>
      <c r="E4" s="108" t="s">
        <v>25</v>
      </c>
      <c r="F4" s="101"/>
      <c r="G4" s="107">
        <v>2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1870</v>
      </c>
      <c r="D7" s="109"/>
      <c r="E7" s="109">
        <v>3110</v>
      </c>
      <c r="F7" s="109"/>
      <c r="G7" s="109">
        <v>4050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2410</v>
      </c>
      <c r="D8" s="109"/>
      <c r="E8" s="109">
        <v>3650</v>
      </c>
      <c r="F8" s="109"/>
      <c r="G8" s="109">
        <v>4590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2950</v>
      </c>
      <c r="D9" s="109"/>
      <c r="E9" s="109">
        <v>4190</v>
      </c>
      <c r="F9" s="109"/>
      <c r="G9" s="109">
        <v>5130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5130</v>
      </c>
      <c r="K13" s="6">
        <v>0</v>
      </c>
      <c r="L13" s="10">
        <f>J13-K13</f>
        <v>5130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5130</v>
      </c>
      <c r="K16" s="13">
        <f t="shared" si="0"/>
        <v>0</v>
      </c>
      <c r="L16" s="16">
        <f t="shared" si="0"/>
        <v>5130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81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34</v>
      </c>
      <c r="D4" s="107"/>
      <c r="E4" s="108" t="s">
        <v>25</v>
      </c>
      <c r="F4" s="101"/>
      <c r="G4" s="107">
        <v>2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1870</v>
      </c>
      <c r="D7" s="109"/>
      <c r="E7" s="109">
        <v>3110</v>
      </c>
      <c r="F7" s="109"/>
      <c r="G7" s="109">
        <v>4050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2410</v>
      </c>
      <c r="D8" s="109"/>
      <c r="E8" s="109">
        <v>3650</v>
      </c>
      <c r="F8" s="109"/>
      <c r="G8" s="109">
        <v>4590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2950</v>
      </c>
      <c r="D9" s="109"/>
      <c r="E9" s="109">
        <v>4190</v>
      </c>
      <c r="F9" s="109"/>
      <c r="G9" s="109">
        <v>5130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5130</v>
      </c>
      <c r="K13" s="6">
        <v>0</v>
      </c>
      <c r="L13" s="10">
        <f>J13-K13</f>
        <v>5130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5130</v>
      </c>
      <c r="K16" s="13">
        <f t="shared" si="0"/>
        <v>0</v>
      </c>
      <c r="L16" s="16">
        <f t="shared" si="0"/>
        <v>5130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90" zoomScaleNormal="90" workbookViewId="0">
      <selection activeCell="E17" sqref="E17"/>
    </sheetView>
  </sheetViews>
  <sheetFormatPr defaultRowHeight="13.5" x14ac:dyDescent="0.15"/>
  <cols>
    <col min="1" max="1" width="13.75" style="18" customWidth="1"/>
    <col min="2" max="2" width="22" style="18" customWidth="1"/>
    <col min="3" max="3" width="17.625" style="19" customWidth="1"/>
    <col min="4" max="5" width="17.625" style="18" customWidth="1"/>
    <col min="6" max="16384" width="9" style="18"/>
  </cols>
  <sheetData>
    <row r="1" spans="1:7" ht="26.25" customHeight="1" x14ac:dyDescent="0.15">
      <c r="A1" s="17" t="s">
        <v>35</v>
      </c>
    </row>
    <row r="2" spans="1:7" s="20" customFormat="1" ht="26.25" customHeight="1" x14ac:dyDescent="0.15">
      <c r="A2" s="92" t="s">
        <v>36</v>
      </c>
      <c r="B2" s="92"/>
      <c r="C2" s="92"/>
      <c r="D2" s="92"/>
      <c r="E2" s="92"/>
    </row>
    <row r="3" spans="1:7" s="20" customFormat="1" ht="9" customHeight="1" x14ac:dyDescent="0.15">
      <c r="A3" s="21"/>
      <c r="B3" s="21"/>
      <c r="C3" s="21"/>
      <c r="D3" s="21"/>
      <c r="E3" s="21"/>
    </row>
    <row r="4" spans="1:7" s="20" customFormat="1" ht="26.25" customHeight="1" x14ac:dyDescent="0.15">
      <c r="A4" s="21"/>
      <c r="B4" s="21"/>
      <c r="C4" s="93" t="s">
        <v>92</v>
      </c>
      <c r="D4" s="93"/>
      <c r="E4" s="93"/>
    </row>
    <row r="5" spans="1:7" s="20" customFormat="1" ht="9" customHeight="1" x14ac:dyDescent="0.15">
      <c r="A5" s="22"/>
      <c r="B5" s="22"/>
      <c r="C5" s="22"/>
      <c r="D5" s="22"/>
      <c r="E5" s="22"/>
    </row>
    <row r="6" spans="1:7" ht="34.5" customHeight="1" x14ac:dyDescent="0.15">
      <c r="A6" s="23" t="s">
        <v>37</v>
      </c>
      <c r="B6" s="94">
        <f>E31</f>
        <v>58800</v>
      </c>
      <c r="C6" s="95"/>
      <c r="D6" s="96" t="str">
        <f>"（"&amp;請求書!A28&amp;請求書!G28&amp;請求書!M28&amp;請求書!S28&amp;請求書!Y28&amp;"）"</f>
        <v>（令和3年6月分）</v>
      </c>
      <c r="E6" s="97"/>
    </row>
    <row r="7" spans="1:7" ht="26.25" customHeight="1" x14ac:dyDescent="0.15">
      <c r="A7" s="98" t="s">
        <v>38</v>
      </c>
      <c r="B7" s="24" t="s">
        <v>39</v>
      </c>
      <c r="C7" s="25" t="s">
        <v>40</v>
      </c>
      <c r="D7" s="25" t="s">
        <v>41</v>
      </c>
      <c r="E7" s="26" t="s">
        <v>42</v>
      </c>
    </row>
    <row r="8" spans="1:7" ht="26.25" customHeight="1" x14ac:dyDescent="0.15">
      <c r="A8" s="99"/>
      <c r="B8" s="110" t="str">
        <f>利用者①!C3</f>
        <v>利用者①</v>
      </c>
      <c r="C8" s="111">
        <f>利用者①!G4</f>
        <v>2</v>
      </c>
      <c r="D8" s="112">
        <f>利用者①!I16</f>
        <v>1</v>
      </c>
      <c r="E8" s="113">
        <f>利用者①!L16</f>
        <v>5130</v>
      </c>
      <c r="G8" s="36"/>
    </row>
    <row r="9" spans="1:7" ht="26.25" customHeight="1" x14ac:dyDescent="0.15">
      <c r="A9" s="99"/>
      <c r="B9" s="114" t="str">
        <f>利用者②!C3</f>
        <v>利用者②</v>
      </c>
      <c r="C9" s="115">
        <f>利用者②!G4</f>
        <v>3</v>
      </c>
      <c r="D9" s="116">
        <f>利用者②!I16</f>
        <v>1</v>
      </c>
      <c r="E9" s="117">
        <f>利用者②!L16</f>
        <v>4490</v>
      </c>
      <c r="G9" s="36"/>
    </row>
    <row r="10" spans="1:7" ht="26.25" customHeight="1" x14ac:dyDescent="0.15">
      <c r="A10" s="99"/>
      <c r="B10" s="114" t="str">
        <f>利用者③!C3</f>
        <v>利用者③</v>
      </c>
      <c r="C10" s="115">
        <f>利用者③!G4</f>
        <v>1</v>
      </c>
      <c r="D10" s="116">
        <f>利用者③!I16</f>
        <v>1</v>
      </c>
      <c r="E10" s="117">
        <f>利用者③!L16</f>
        <v>5780</v>
      </c>
      <c r="G10" s="36"/>
    </row>
    <row r="11" spans="1:7" ht="26.25" customHeight="1" x14ac:dyDescent="0.15">
      <c r="A11" s="99"/>
      <c r="B11" s="114" t="str">
        <f>利用者④!C3</f>
        <v>利用者④</v>
      </c>
      <c r="C11" s="115">
        <f>利用者④!G4</f>
        <v>1</v>
      </c>
      <c r="D11" s="116">
        <f>利用者⑤!I16</f>
        <v>1</v>
      </c>
      <c r="E11" s="117">
        <f>利用者④!L16</f>
        <v>5780</v>
      </c>
      <c r="G11" s="36"/>
    </row>
    <row r="12" spans="1:7" ht="26.25" customHeight="1" x14ac:dyDescent="0.15">
      <c r="A12" s="99"/>
      <c r="B12" s="114" t="str">
        <f>利用者⑤!C3</f>
        <v>利用者⑤</v>
      </c>
      <c r="C12" s="115">
        <f>利用者⑤!G4</f>
        <v>3</v>
      </c>
      <c r="D12" s="116">
        <f>利用者⑤!I16</f>
        <v>1</v>
      </c>
      <c r="E12" s="117">
        <f>利用者⑤!L16</f>
        <v>3950</v>
      </c>
      <c r="G12" s="36"/>
    </row>
    <row r="13" spans="1:7" ht="26.25" customHeight="1" x14ac:dyDescent="0.15">
      <c r="A13" s="99"/>
      <c r="B13" s="114" t="str">
        <f>利用者⑥!C3</f>
        <v>利用者⑥</v>
      </c>
      <c r="C13" s="115">
        <f>利用者⑥!G4</f>
        <v>1</v>
      </c>
      <c r="D13" s="116">
        <f>利用者⑥!I16</f>
        <v>1</v>
      </c>
      <c r="E13" s="117">
        <f>利用者⑥!L16</f>
        <v>5240</v>
      </c>
      <c r="G13" s="36"/>
    </row>
    <row r="14" spans="1:7" ht="26.25" customHeight="1" x14ac:dyDescent="0.15">
      <c r="A14" s="99"/>
      <c r="B14" s="114" t="str">
        <f>利用者⑦!C3</f>
        <v>利用者⑦</v>
      </c>
      <c r="C14" s="115">
        <f>利用者⑦!G4</f>
        <v>3</v>
      </c>
      <c r="D14" s="116">
        <f>利用者⑦!I16</f>
        <v>1</v>
      </c>
      <c r="E14" s="117">
        <f>利用者⑦!L16</f>
        <v>3950</v>
      </c>
      <c r="G14" s="36"/>
    </row>
    <row r="15" spans="1:7" ht="26.25" customHeight="1" x14ac:dyDescent="0.15">
      <c r="A15" s="99"/>
      <c r="B15" s="114" t="str">
        <f>利用者⑧!C3</f>
        <v>利用者⑧</v>
      </c>
      <c r="C15" s="115">
        <f>利用者⑧!G4</f>
        <v>3</v>
      </c>
      <c r="D15" s="116">
        <f>利用者⑧!I16</f>
        <v>1</v>
      </c>
      <c r="E15" s="117">
        <f>利用者⑧!L16</f>
        <v>4490</v>
      </c>
      <c r="G15" s="36"/>
    </row>
    <row r="16" spans="1:7" ht="26.25" customHeight="1" x14ac:dyDescent="0.15">
      <c r="A16" s="99"/>
      <c r="B16" s="114" t="str">
        <f>利用者⑨!C3</f>
        <v>利用者⑨</v>
      </c>
      <c r="C16" s="115">
        <f>利用者⑨!G4</f>
        <v>1</v>
      </c>
      <c r="D16" s="116">
        <f>利用者⑨!I16</f>
        <v>1</v>
      </c>
      <c r="E16" s="117">
        <f>利用者⑨!L16</f>
        <v>5240</v>
      </c>
      <c r="G16" s="36"/>
    </row>
    <row r="17" spans="1:7" ht="26.25" customHeight="1" x14ac:dyDescent="0.15">
      <c r="A17" s="99"/>
      <c r="B17" s="114" t="str">
        <f>利用者⑩!C3</f>
        <v>利用者⑩</v>
      </c>
      <c r="C17" s="115">
        <f>利用者⑩!G4</f>
        <v>3</v>
      </c>
      <c r="D17" s="116">
        <f>利用者⑩!I16</f>
        <v>1</v>
      </c>
      <c r="E17" s="117">
        <f>利用者⑩!L16</f>
        <v>4490</v>
      </c>
      <c r="G17" s="36"/>
    </row>
    <row r="18" spans="1:7" ht="26.25" customHeight="1" x14ac:dyDescent="0.15">
      <c r="A18" s="99"/>
      <c r="B18" s="114" t="str">
        <f>利用者⑪!C3</f>
        <v>利用者⑪</v>
      </c>
      <c r="C18" s="115">
        <f>利用者⑪!G4</f>
        <v>2</v>
      </c>
      <c r="D18" s="116">
        <f>利用者⑪!I16</f>
        <v>1</v>
      </c>
      <c r="E18" s="117">
        <f>利用者⑪!L16</f>
        <v>5130</v>
      </c>
      <c r="G18" s="36"/>
    </row>
    <row r="19" spans="1:7" ht="26.25" customHeight="1" x14ac:dyDescent="0.15">
      <c r="A19" s="99"/>
      <c r="B19" s="114" t="str">
        <f>利用者⑫!C3</f>
        <v>利用者⑫</v>
      </c>
      <c r="C19" s="115">
        <f>利用者⑫!G4</f>
        <v>2</v>
      </c>
      <c r="D19" s="116">
        <f>利用者⑫!I16</f>
        <v>1</v>
      </c>
      <c r="E19" s="117">
        <f>利用者⑫!L16</f>
        <v>5130</v>
      </c>
      <c r="G19" s="36"/>
    </row>
    <row r="20" spans="1:7" ht="26.25" customHeight="1" x14ac:dyDescent="0.15">
      <c r="A20" s="99"/>
      <c r="B20" s="27"/>
      <c r="C20" s="28"/>
      <c r="D20" s="29"/>
      <c r="E20" s="30"/>
    </row>
    <row r="21" spans="1:7" ht="26.25" customHeight="1" x14ac:dyDescent="0.15">
      <c r="A21" s="99"/>
      <c r="B21" s="27"/>
      <c r="C21" s="28"/>
      <c r="D21" s="29"/>
      <c r="E21" s="30"/>
    </row>
    <row r="22" spans="1:7" ht="26.25" customHeight="1" x14ac:dyDescent="0.15">
      <c r="A22" s="99"/>
      <c r="B22" s="27"/>
      <c r="C22" s="28"/>
      <c r="D22" s="29"/>
      <c r="E22" s="30"/>
    </row>
    <row r="23" spans="1:7" ht="26.25" customHeight="1" x14ac:dyDescent="0.15">
      <c r="A23" s="99"/>
      <c r="B23" s="27"/>
      <c r="C23" s="28"/>
      <c r="D23" s="29"/>
      <c r="E23" s="30"/>
    </row>
    <row r="24" spans="1:7" ht="26.25" customHeight="1" x14ac:dyDescent="0.15">
      <c r="A24" s="99"/>
      <c r="B24" s="27"/>
      <c r="C24" s="28"/>
      <c r="D24" s="29"/>
      <c r="E24" s="30"/>
    </row>
    <row r="25" spans="1:7" ht="26.25" customHeight="1" x14ac:dyDescent="0.15">
      <c r="A25" s="99"/>
      <c r="B25" s="27"/>
      <c r="C25" s="28"/>
      <c r="D25" s="29"/>
      <c r="E25" s="30"/>
    </row>
    <row r="26" spans="1:7" ht="26.25" customHeight="1" x14ac:dyDescent="0.15">
      <c r="A26" s="99"/>
      <c r="B26" s="27"/>
      <c r="C26" s="28"/>
      <c r="D26" s="29"/>
      <c r="E26" s="30"/>
    </row>
    <row r="27" spans="1:7" ht="26.25" customHeight="1" x14ac:dyDescent="0.15">
      <c r="A27" s="99"/>
      <c r="B27" s="27"/>
      <c r="C27" s="28"/>
      <c r="D27" s="29"/>
      <c r="E27" s="30"/>
    </row>
    <row r="28" spans="1:7" ht="26.25" customHeight="1" x14ac:dyDescent="0.15">
      <c r="A28" s="99"/>
      <c r="B28" s="27"/>
      <c r="C28" s="28"/>
      <c r="D28" s="29"/>
      <c r="E28" s="30"/>
    </row>
    <row r="29" spans="1:7" ht="26.25" customHeight="1" x14ac:dyDescent="0.15">
      <c r="A29" s="99"/>
      <c r="B29" s="27"/>
      <c r="C29" s="28"/>
      <c r="D29" s="29"/>
      <c r="E29" s="30"/>
    </row>
    <row r="30" spans="1:7" ht="26.25" customHeight="1" x14ac:dyDescent="0.15">
      <c r="A30" s="100"/>
      <c r="B30" s="31"/>
      <c r="C30" s="32"/>
      <c r="D30" s="33"/>
      <c r="E30" s="34"/>
    </row>
    <row r="31" spans="1:7" ht="26.25" customHeight="1" x14ac:dyDescent="0.15">
      <c r="A31" s="35"/>
      <c r="B31" s="24" t="s">
        <v>43</v>
      </c>
      <c r="C31" s="25"/>
      <c r="D31" s="40">
        <f>SUM(D8:D30)</f>
        <v>12</v>
      </c>
      <c r="E31" s="41">
        <f>SUM(E8:E30)</f>
        <v>58800</v>
      </c>
    </row>
    <row r="32" spans="1:7" ht="26.25" customHeight="1" x14ac:dyDescent="0.15"/>
    <row r="33" ht="26.25" customHeight="1" x14ac:dyDescent="0.15"/>
    <row r="34" ht="26.25" customHeight="1" x14ac:dyDescent="0.15"/>
    <row r="35" ht="26.25" customHeight="1" x14ac:dyDescent="0.15"/>
  </sheetData>
  <mergeCells count="5">
    <mergeCell ref="A2:E2"/>
    <mergeCell ref="C4:E4"/>
    <mergeCell ref="B6:C6"/>
    <mergeCell ref="D6:E6"/>
    <mergeCell ref="A7:A30"/>
  </mergeCells>
  <phoneticPr fontId="2"/>
  <dataValidations count="1">
    <dataValidation type="list" allowBlank="1" showInputMessage="1" showErrorMessage="1" sqref="C8:C31">
      <formula1>"1,2,3"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F16" sqref="F16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70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2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1870</v>
      </c>
      <c r="D7" s="109"/>
      <c r="E7" s="109">
        <v>3110</v>
      </c>
      <c r="F7" s="109"/>
      <c r="G7" s="109">
        <v>4050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2410</v>
      </c>
      <c r="D8" s="109"/>
      <c r="E8" s="109">
        <v>3650</v>
      </c>
      <c r="F8" s="109"/>
      <c r="G8" s="109">
        <v>4590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2950</v>
      </c>
      <c r="D9" s="109"/>
      <c r="E9" s="109">
        <v>4190</v>
      </c>
      <c r="F9" s="109"/>
      <c r="G9" s="109">
        <v>5130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5130</v>
      </c>
      <c r="K13" s="6">
        <v>0</v>
      </c>
      <c r="L13" s="10">
        <f>J13-K13</f>
        <v>5130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5130</v>
      </c>
      <c r="K16" s="13">
        <f t="shared" si="0"/>
        <v>0</v>
      </c>
      <c r="L16" s="16">
        <f t="shared" si="0"/>
        <v>5130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M11:M12"/>
    <mergeCell ref="N11:N12"/>
    <mergeCell ref="A9:B9"/>
    <mergeCell ref="A7:B7"/>
    <mergeCell ref="A8:B8"/>
    <mergeCell ref="E8:F8"/>
    <mergeCell ref="G8:H8"/>
    <mergeCell ref="C11:D11"/>
    <mergeCell ref="E11:H11"/>
    <mergeCell ref="I11:I12"/>
    <mergeCell ref="J11:J12"/>
    <mergeCell ref="K11:K12"/>
    <mergeCell ref="L11:L12"/>
    <mergeCell ref="G4:H5"/>
    <mergeCell ref="I4:J5"/>
    <mergeCell ref="K7:M9"/>
    <mergeCell ref="K6:M6"/>
    <mergeCell ref="K4:M5"/>
    <mergeCell ref="G9:H9"/>
    <mergeCell ref="G6:H6"/>
    <mergeCell ref="I6:J6"/>
    <mergeCell ref="I7:J9"/>
    <mergeCell ref="G7:H7"/>
    <mergeCell ref="A3:B3"/>
    <mergeCell ref="C3:F3"/>
    <mergeCell ref="A16:D16"/>
    <mergeCell ref="A4:B5"/>
    <mergeCell ref="C4:D5"/>
    <mergeCell ref="E4:F5"/>
    <mergeCell ref="C9:D9"/>
    <mergeCell ref="E9:F9"/>
    <mergeCell ref="A11:A12"/>
    <mergeCell ref="B11:B12"/>
    <mergeCell ref="A6:B6"/>
    <mergeCell ref="C6:D6"/>
    <mergeCell ref="E6:F6"/>
    <mergeCell ref="C7:D7"/>
    <mergeCell ref="E7:F7"/>
    <mergeCell ref="C8:D8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15" sqref="K1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71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3</v>
      </c>
      <c r="H4" s="107"/>
      <c r="I4" s="101" t="s">
        <v>24</v>
      </c>
      <c r="J4" s="101"/>
      <c r="K4" s="107" t="s">
        <v>91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1570</v>
      </c>
      <c r="D7" s="109"/>
      <c r="E7" s="109">
        <v>2620</v>
      </c>
      <c r="F7" s="109"/>
      <c r="G7" s="109">
        <v>3410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2110</v>
      </c>
      <c r="D8" s="109"/>
      <c r="E8" s="109">
        <v>3160</v>
      </c>
      <c r="F8" s="109"/>
      <c r="G8" s="109">
        <v>3950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2650</v>
      </c>
      <c r="D9" s="109"/>
      <c r="E9" s="109">
        <v>3700</v>
      </c>
      <c r="F9" s="109"/>
      <c r="G9" s="109">
        <v>4490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4490</v>
      </c>
      <c r="K13" s="6">
        <v>0</v>
      </c>
      <c r="L13" s="10">
        <f>J13-K13</f>
        <v>4490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4490</v>
      </c>
      <c r="K16" s="13">
        <f t="shared" si="0"/>
        <v>0</v>
      </c>
      <c r="L16" s="16">
        <f t="shared" si="0"/>
        <v>4490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72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1</v>
      </c>
      <c r="H4" s="107"/>
      <c r="I4" s="101" t="s">
        <v>24</v>
      </c>
      <c r="J4" s="101"/>
      <c r="K4" s="107" t="s">
        <v>91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2160</v>
      </c>
      <c r="D7" s="109"/>
      <c r="E7" s="109">
        <v>3620</v>
      </c>
      <c r="F7" s="109"/>
      <c r="G7" s="109">
        <v>4700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2700</v>
      </c>
      <c r="D8" s="109"/>
      <c r="E8" s="109">
        <v>4160</v>
      </c>
      <c r="F8" s="109"/>
      <c r="G8" s="109">
        <v>5240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3240</v>
      </c>
      <c r="D9" s="109"/>
      <c r="E9" s="109">
        <v>4700</v>
      </c>
      <c r="F9" s="109"/>
      <c r="G9" s="109">
        <v>5780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5780</v>
      </c>
      <c r="K13" s="6">
        <v>0</v>
      </c>
      <c r="L13" s="10">
        <f>J13-K13</f>
        <v>5780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5780</v>
      </c>
      <c r="K16" s="13">
        <f t="shared" si="0"/>
        <v>0</v>
      </c>
      <c r="L16" s="16">
        <f t="shared" si="0"/>
        <v>5780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73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1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2160</v>
      </c>
      <c r="D7" s="109"/>
      <c r="E7" s="109">
        <v>3620</v>
      </c>
      <c r="F7" s="109"/>
      <c r="G7" s="109">
        <v>4700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2700</v>
      </c>
      <c r="D8" s="109"/>
      <c r="E8" s="109">
        <v>4160</v>
      </c>
      <c r="F8" s="109"/>
      <c r="G8" s="109">
        <v>5240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3240</v>
      </c>
      <c r="D9" s="109"/>
      <c r="E9" s="109">
        <v>4700</v>
      </c>
      <c r="F9" s="109"/>
      <c r="G9" s="109">
        <v>5780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2</v>
      </c>
      <c r="I13" s="8">
        <v>1</v>
      </c>
      <c r="J13" s="9">
        <v>5780</v>
      </c>
      <c r="K13" s="6">
        <v>0</v>
      </c>
      <c r="L13" s="10">
        <f>J13-K13</f>
        <v>5780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5780</v>
      </c>
      <c r="K16" s="13">
        <f t="shared" si="0"/>
        <v>0</v>
      </c>
      <c r="L16" s="16">
        <f t="shared" si="0"/>
        <v>5780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74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3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1570</v>
      </c>
      <c r="D7" s="109"/>
      <c r="E7" s="109">
        <v>2620</v>
      </c>
      <c r="F7" s="109"/>
      <c r="G7" s="109">
        <v>3410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2110</v>
      </c>
      <c r="D8" s="109"/>
      <c r="E8" s="109">
        <v>3160</v>
      </c>
      <c r="F8" s="109"/>
      <c r="G8" s="109">
        <v>3950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2650</v>
      </c>
      <c r="D9" s="109"/>
      <c r="E9" s="109">
        <v>3700</v>
      </c>
      <c r="F9" s="109"/>
      <c r="G9" s="109">
        <v>4490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1</v>
      </c>
      <c r="I13" s="8">
        <v>1</v>
      </c>
      <c r="J13" s="9">
        <v>3950</v>
      </c>
      <c r="K13" s="6">
        <v>0</v>
      </c>
      <c r="L13" s="10">
        <f>J13-K13</f>
        <v>3950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3950</v>
      </c>
      <c r="K16" s="13">
        <f t="shared" si="0"/>
        <v>0</v>
      </c>
      <c r="L16" s="16">
        <f t="shared" si="0"/>
        <v>3950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A2" sqref="A2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75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1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2160</v>
      </c>
      <c r="D7" s="109"/>
      <c r="E7" s="109">
        <v>3620</v>
      </c>
      <c r="F7" s="109"/>
      <c r="G7" s="109">
        <v>4700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2700</v>
      </c>
      <c r="D8" s="109"/>
      <c r="E8" s="109">
        <v>4160</v>
      </c>
      <c r="F8" s="109"/>
      <c r="G8" s="109">
        <v>5240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3240</v>
      </c>
      <c r="D9" s="109"/>
      <c r="E9" s="109">
        <v>4700</v>
      </c>
      <c r="F9" s="109"/>
      <c r="G9" s="109">
        <v>5780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1</v>
      </c>
      <c r="I13" s="8">
        <v>1</v>
      </c>
      <c r="J13" s="9">
        <v>5240</v>
      </c>
      <c r="K13" s="6">
        <v>0</v>
      </c>
      <c r="L13" s="10">
        <f>J13-K13</f>
        <v>5240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5240</v>
      </c>
      <c r="K16" s="13">
        <f t="shared" si="0"/>
        <v>0</v>
      </c>
      <c r="L16" s="16">
        <f t="shared" si="0"/>
        <v>5240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Normal="80" zoomScaleSheetLayoutView="90" workbookViewId="0">
      <selection activeCell="K4" sqref="K4:M5"/>
    </sheetView>
  </sheetViews>
  <sheetFormatPr defaultRowHeight="13.5" x14ac:dyDescent="0.15"/>
  <cols>
    <col min="2" max="2" width="9" style="1"/>
    <col min="3" max="12" width="10" customWidth="1"/>
  </cols>
  <sheetData>
    <row r="1" spans="1:14" ht="25.5" customHeight="1" x14ac:dyDescent="0.15">
      <c r="A1" t="s">
        <v>26</v>
      </c>
    </row>
    <row r="2" spans="1:14" ht="25.5" customHeight="1" x14ac:dyDescent="0.15">
      <c r="A2" s="4" t="str">
        <f>請求書!A28&amp;請求書!G28&amp;"年度　"&amp;請求書!S28&amp;請求書!Y28&amp;"　"&amp;"移動支援（グループ型）事業利用実績記録票"</f>
        <v>令和3年度　6月分　移動支援（グループ型）事業利用実績記録票</v>
      </c>
    </row>
    <row r="3" spans="1:14" ht="30" customHeight="1" x14ac:dyDescent="0.15">
      <c r="A3" s="101" t="s">
        <v>27</v>
      </c>
      <c r="B3" s="101"/>
      <c r="C3" s="102" t="s">
        <v>76</v>
      </c>
      <c r="D3" s="103"/>
      <c r="E3" s="103"/>
      <c r="F3" s="103"/>
    </row>
    <row r="4" spans="1:14" ht="15" customHeight="1" x14ac:dyDescent="0.15">
      <c r="A4" s="101" t="s">
        <v>22</v>
      </c>
      <c r="B4" s="101"/>
      <c r="C4" s="107" t="s">
        <v>23</v>
      </c>
      <c r="D4" s="107"/>
      <c r="E4" s="108" t="s">
        <v>25</v>
      </c>
      <c r="F4" s="101"/>
      <c r="G4" s="107">
        <v>3</v>
      </c>
      <c r="H4" s="107"/>
      <c r="I4" s="101" t="s">
        <v>24</v>
      </c>
      <c r="J4" s="101"/>
      <c r="K4" s="107" t="s">
        <v>90</v>
      </c>
      <c r="L4" s="107"/>
      <c r="M4" s="107"/>
    </row>
    <row r="5" spans="1:14" ht="15" customHeight="1" x14ac:dyDescent="0.15">
      <c r="A5" s="101"/>
      <c r="B5" s="101"/>
      <c r="C5" s="107"/>
      <c r="D5" s="107"/>
      <c r="E5" s="101"/>
      <c r="F5" s="101"/>
      <c r="G5" s="107"/>
      <c r="H5" s="107"/>
      <c r="I5" s="101"/>
      <c r="J5" s="101"/>
      <c r="K5" s="107"/>
      <c r="L5" s="107"/>
      <c r="M5" s="107"/>
    </row>
    <row r="6" spans="1:14" ht="25.5" customHeight="1" x14ac:dyDescent="0.15">
      <c r="A6" s="101" t="s">
        <v>15</v>
      </c>
      <c r="B6" s="101"/>
      <c r="C6" s="101" t="s">
        <v>16</v>
      </c>
      <c r="D6" s="101"/>
      <c r="E6" s="101" t="s">
        <v>17</v>
      </c>
      <c r="F6" s="101"/>
      <c r="G6" s="101" t="s">
        <v>18</v>
      </c>
      <c r="H6" s="101"/>
      <c r="I6" s="101" t="s">
        <v>28</v>
      </c>
      <c r="J6" s="101"/>
      <c r="K6" s="101" t="s">
        <v>29</v>
      </c>
      <c r="L6" s="101"/>
      <c r="M6" s="101"/>
    </row>
    <row r="7" spans="1:14" ht="25.5" customHeight="1" x14ac:dyDescent="0.15">
      <c r="A7" s="101" t="s">
        <v>19</v>
      </c>
      <c r="B7" s="101"/>
      <c r="C7" s="109">
        <v>1570</v>
      </c>
      <c r="D7" s="109"/>
      <c r="E7" s="109">
        <v>2620</v>
      </c>
      <c r="F7" s="109"/>
      <c r="G7" s="109">
        <v>3410</v>
      </c>
      <c r="H7" s="109"/>
      <c r="I7" s="107" t="s">
        <v>31</v>
      </c>
      <c r="J7" s="107"/>
      <c r="K7" s="107" t="s">
        <v>30</v>
      </c>
      <c r="L7" s="107"/>
      <c r="M7" s="107"/>
    </row>
    <row r="8" spans="1:14" ht="25.5" customHeight="1" x14ac:dyDescent="0.15">
      <c r="A8" s="101" t="s">
        <v>20</v>
      </c>
      <c r="B8" s="101"/>
      <c r="C8" s="109">
        <v>2110</v>
      </c>
      <c r="D8" s="109"/>
      <c r="E8" s="109">
        <v>3160</v>
      </c>
      <c r="F8" s="109"/>
      <c r="G8" s="109">
        <v>3950</v>
      </c>
      <c r="H8" s="109"/>
      <c r="I8" s="107"/>
      <c r="J8" s="107"/>
      <c r="K8" s="107"/>
      <c r="L8" s="107"/>
      <c r="M8" s="107"/>
    </row>
    <row r="9" spans="1:14" ht="25.5" customHeight="1" x14ac:dyDescent="0.15">
      <c r="A9" s="101" t="s">
        <v>21</v>
      </c>
      <c r="B9" s="101"/>
      <c r="C9" s="109">
        <v>2650</v>
      </c>
      <c r="D9" s="109"/>
      <c r="E9" s="109">
        <v>3700</v>
      </c>
      <c r="F9" s="109"/>
      <c r="G9" s="109">
        <v>4490</v>
      </c>
      <c r="H9" s="109"/>
      <c r="I9" s="107"/>
      <c r="J9" s="107"/>
      <c r="K9" s="107"/>
      <c r="L9" s="107"/>
      <c r="M9" s="107"/>
    </row>
    <row r="11" spans="1:14" s="1" customFormat="1" ht="27" customHeight="1" x14ac:dyDescent="0.15">
      <c r="A11" s="101" t="s">
        <v>0</v>
      </c>
      <c r="B11" s="101" t="s">
        <v>1</v>
      </c>
      <c r="C11" s="101" t="s">
        <v>2</v>
      </c>
      <c r="D11" s="101"/>
      <c r="E11" s="101" t="s">
        <v>7</v>
      </c>
      <c r="F11" s="101"/>
      <c r="G11" s="101"/>
      <c r="H11" s="101"/>
      <c r="I11" s="108" t="s">
        <v>9</v>
      </c>
      <c r="J11" s="108" t="s">
        <v>10</v>
      </c>
      <c r="K11" s="108" t="s">
        <v>11</v>
      </c>
      <c r="L11" s="108" t="s">
        <v>12</v>
      </c>
      <c r="M11" s="108" t="s">
        <v>13</v>
      </c>
      <c r="N11" s="108" t="s">
        <v>14</v>
      </c>
    </row>
    <row r="12" spans="1:14" s="1" customFormat="1" ht="35.25" customHeight="1" x14ac:dyDescent="0.15">
      <c r="A12" s="101"/>
      <c r="B12" s="101"/>
      <c r="C12" s="11" t="s">
        <v>3</v>
      </c>
      <c r="D12" s="11" t="s">
        <v>4</v>
      </c>
      <c r="E12" s="12" t="s">
        <v>5</v>
      </c>
      <c r="F12" s="12" t="s">
        <v>6</v>
      </c>
      <c r="G12" s="12" t="s">
        <v>8</v>
      </c>
      <c r="H12" s="11" t="s">
        <v>4</v>
      </c>
      <c r="I12" s="101"/>
      <c r="J12" s="101"/>
      <c r="K12" s="101"/>
      <c r="L12" s="101"/>
      <c r="M12" s="101"/>
      <c r="N12" s="101"/>
    </row>
    <row r="13" spans="1:14" ht="48" customHeight="1" x14ac:dyDescent="0.15">
      <c r="A13" s="5">
        <v>43211</v>
      </c>
      <c r="B13" s="3" t="str">
        <f>TEXT(A13,"aaa")</f>
        <v>土</v>
      </c>
      <c r="C13" s="6">
        <v>1</v>
      </c>
      <c r="D13" s="6"/>
      <c r="E13" s="7">
        <v>0.375</v>
      </c>
      <c r="F13" s="7">
        <v>0.66666666666666663</v>
      </c>
      <c r="G13" s="7">
        <f>F13-E13</f>
        <v>0.29166666666666663</v>
      </c>
      <c r="H13" s="8">
        <v>1</v>
      </c>
      <c r="I13" s="8">
        <v>1</v>
      </c>
      <c r="J13" s="9">
        <v>3950</v>
      </c>
      <c r="K13" s="6">
        <v>0</v>
      </c>
      <c r="L13" s="10">
        <f>J13-K13</f>
        <v>3950</v>
      </c>
      <c r="M13" s="6"/>
      <c r="N13" s="6"/>
    </row>
    <row r="14" spans="1:14" ht="48" customHeight="1" x14ac:dyDescent="0.15">
      <c r="A14" s="5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48" customHeight="1" x14ac:dyDescent="0.15">
      <c r="A15" s="5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48" customHeight="1" x14ac:dyDescent="0.15">
      <c r="A16" s="104" t="s">
        <v>32</v>
      </c>
      <c r="B16" s="105"/>
      <c r="C16" s="105"/>
      <c r="D16" s="106"/>
      <c r="E16" s="13"/>
      <c r="F16" s="13"/>
      <c r="G16" s="14">
        <f t="shared" ref="G16:L16" si="0">SUM(G13:G15)</f>
        <v>0.29166666666666663</v>
      </c>
      <c r="H16" s="15"/>
      <c r="I16" s="15">
        <f t="shared" si="0"/>
        <v>1</v>
      </c>
      <c r="J16" s="16">
        <f t="shared" si="0"/>
        <v>3950</v>
      </c>
      <c r="K16" s="13">
        <f t="shared" si="0"/>
        <v>0</v>
      </c>
      <c r="L16" s="16">
        <f t="shared" si="0"/>
        <v>3950</v>
      </c>
      <c r="M16" s="37"/>
      <c r="N16" s="38"/>
    </row>
    <row r="17" spans="1:1" ht="48" customHeight="1" x14ac:dyDescent="0.15">
      <c r="A17" s="2"/>
    </row>
    <row r="18" spans="1:1" ht="48" customHeight="1" x14ac:dyDescent="0.15">
      <c r="A18" s="2"/>
    </row>
    <row r="19" spans="1:1" ht="28.5" customHeight="1" x14ac:dyDescent="0.15">
      <c r="A19" s="2"/>
    </row>
    <row r="20" spans="1:1" ht="28.5" customHeight="1" x14ac:dyDescent="0.15">
      <c r="A20" s="2"/>
    </row>
    <row r="21" spans="1:1" ht="28.5" customHeight="1" x14ac:dyDescent="0.15">
      <c r="A21" s="2"/>
    </row>
    <row r="22" spans="1:1" ht="28.5" customHeight="1" x14ac:dyDescent="0.15">
      <c r="A22" s="2"/>
    </row>
    <row r="23" spans="1:1" ht="28.5" customHeight="1" x14ac:dyDescent="0.15">
      <c r="A23" s="2"/>
    </row>
    <row r="24" spans="1:1" ht="28.5" customHeight="1" x14ac:dyDescent="0.15">
      <c r="A24" s="2"/>
    </row>
    <row r="25" spans="1:1" ht="28.5" customHeight="1" x14ac:dyDescent="0.15">
      <c r="A25" s="2"/>
    </row>
    <row r="26" spans="1:1" ht="28.5" customHeight="1" x14ac:dyDescent="0.15">
      <c r="A26" s="2"/>
    </row>
    <row r="27" spans="1:1" ht="28.5" customHeight="1" x14ac:dyDescent="0.15"/>
    <row r="28" spans="1:1" ht="28.5" customHeight="1" x14ac:dyDescent="0.15"/>
    <row r="29" spans="1:1" ht="28.5" customHeight="1" x14ac:dyDescent="0.15"/>
    <row r="30" spans="1:1" ht="28.5" customHeight="1" x14ac:dyDescent="0.15"/>
    <row r="31" spans="1:1" ht="28.5" customHeight="1" x14ac:dyDescent="0.15"/>
    <row r="32" spans="1:1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</sheetData>
  <mergeCells count="39">
    <mergeCell ref="A3:B3"/>
    <mergeCell ref="C3:F3"/>
    <mergeCell ref="A4:B5"/>
    <mergeCell ref="C4:D5"/>
    <mergeCell ref="E4:F5"/>
    <mergeCell ref="K4:M5"/>
    <mergeCell ref="A6:B6"/>
    <mergeCell ref="C6:D6"/>
    <mergeCell ref="E6:F6"/>
    <mergeCell ref="G6:H6"/>
    <mergeCell ref="I6:J6"/>
    <mergeCell ref="K6:M6"/>
    <mergeCell ref="G4:H5"/>
    <mergeCell ref="A8:B8"/>
    <mergeCell ref="C8:D8"/>
    <mergeCell ref="E8:F8"/>
    <mergeCell ref="G8:H8"/>
    <mergeCell ref="I4:J5"/>
    <mergeCell ref="M11:M12"/>
    <mergeCell ref="N11:N12"/>
    <mergeCell ref="A9:B9"/>
    <mergeCell ref="C9:D9"/>
    <mergeCell ref="E9:F9"/>
    <mergeCell ref="G9:H9"/>
    <mergeCell ref="A11:A12"/>
    <mergeCell ref="B11:B12"/>
    <mergeCell ref="C11:D11"/>
    <mergeCell ref="E11:H11"/>
    <mergeCell ref="K7:M9"/>
    <mergeCell ref="A7:B7"/>
    <mergeCell ref="C7:D7"/>
    <mergeCell ref="E7:F7"/>
    <mergeCell ref="G7:H7"/>
    <mergeCell ref="I7:J9"/>
    <mergeCell ref="A16:D16"/>
    <mergeCell ref="I11:I12"/>
    <mergeCell ref="J11:J12"/>
    <mergeCell ref="K11:K12"/>
    <mergeCell ref="L11:L12"/>
  </mergeCells>
  <phoneticPr fontId="2"/>
  <pageMargins left="0.7" right="0.7" top="0.75" bottom="0.75" header="0.3" footer="0.3"/>
</worksheet>
</file>