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ity.ichinoseki.iwate.jp\FileShare\R03\部課共有\市長部局\保健福祉部\福祉課\04_障がい福祉係\2053_地域生活支援事業\01_要綱・様式等（市）\03_様式(事業者)\03_毎月請求書類_各事業毎\ホームページ掲載用\"/>
    </mc:Choice>
  </mc:AlternateContent>
  <bookViews>
    <workbookView xWindow="0" yWindow="0" windowWidth="28560" windowHeight="10920" tabRatio="920"/>
  </bookViews>
  <sheets>
    <sheet name="別紙①請求書" sheetId="2" r:id="rId1"/>
    <sheet name="別紙②明細書" sheetId="3" r:id="rId2"/>
    <sheet name="別紙③記録表01" sheetId="1" r:id="rId3"/>
    <sheet name="別紙③記録表02" sheetId="5" r:id="rId4"/>
    <sheet name="別紙③記録表03" sheetId="6" r:id="rId5"/>
    <sheet name="別紙③記録表04" sheetId="7" r:id="rId6"/>
    <sheet name="別紙③記録表05" sheetId="8" r:id="rId7"/>
    <sheet name="別紙③記録表06" sheetId="9" r:id="rId8"/>
    <sheet name="別紙③記録表07" sheetId="10" r:id="rId9"/>
    <sheet name="別紙③記録表08" sheetId="11" r:id="rId10"/>
    <sheet name="別紙③記録表09" sheetId="12" r:id="rId11"/>
    <sheet name="別紙③記録表10" sheetId="13" r:id="rId12"/>
    <sheet name="別紙③記録表11" sheetId="14" r:id="rId13"/>
    <sheet name="別紙③記録表12" sheetId="15" r:id="rId14"/>
    <sheet name="別紙③記録表13" sheetId="16" r:id="rId15"/>
    <sheet name="別紙③記録表14" sheetId="17" r:id="rId16"/>
    <sheet name="別紙③記録表15" sheetId="18" r:id="rId17"/>
  </sheets>
  <definedNames>
    <definedName name="_xlnm.Print_Area" localSheetId="2">別紙③記録表01!$A$1:$DL$64</definedName>
    <definedName name="_xlnm.Print_Area" localSheetId="3">別紙③記録表02!$A$1:$DL$64</definedName>
    <definedName name="_xlnm.Print_Area" localSheetId="4">別紙③記録表03!$A$1:$DL$64</definedName>
    <definedName name="_xlnm.Print_Area" localSheetId="5">別紙③記録表04!$A$1:$DL$64</definedName>
    <definedName name="_xlnm.Print_Area" localSheetId="6">別紙③記録表05!$A$1:$DL$64</definedName>
    <definedName name="_xlnm.Print_Area" localSheetId="7">別紙③記録表06!$A$1:$DL$64</definedName>
    <definedName name="_xlnm.Print_Area" localSheetId="8">別紙③記録表07!$A$1:$DL$64</definedName>
    <definedName name="_xlnm.Print_Area" localSheetId="9">別紙③記録表08!$A$1:$DL$64</definedName>
    <definedName name="_xlnm.Print_Area" localSheetId="10">別紙③記録表09!$A$1:$DL$64</definedName>
    <definedName name="_xlnm.Print_Area" localSheetId="11">別紙③記録表10!$A$1:$DL$64</definedName>
    <definedName name="_xlnm.Print_Area" localSheetId="12">別紙③記録表11!$A$1:$DL$64</definedName>
    <definedName name="_xlnm.Print_Area" localSheetId="13">別紙③記録表12!$A$1:$DL$64</definedName>
    <definedName name="_xlnm.Print_Area" localSheetId="14">別紙③記録表13!$A$1:$DL$64</definedName>
    <definedName name="_xlnm.Print_Area" localSheetId="15">別紙③記録表14!$A$1:$DL$64</definedName>
    <definedName name="_xlnm.Print_Area" localSheetId="16">別紙③記録表15!$A$1:$DL$64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3" l="1"/>
  <c r="E19" i="3" l="1"/>
  <c r="D19" i="3"/>
  <c r="C19" i="3"/>
  <c r="E18" i="3"/>
  <c r="D18" i="3"/>
  <c r="C18" i="3"/>
  <c r="E17" i="3"/>
  <c r="D17" i="3"/>
  <c r="C17" i="3"/>
  <c r="E16" i="3"/>
  <c r="D16" i="3"/>
  <c r="C16" i="3"/>
  <c r="F15" i="3"/>
  <c r="E15" i="3"/>
  <c r="D15" i="3"/>
  <c r="C15" i="3"/>
  <c r="E14" i="3"/>
  <c r="D14" i="3"/>
  <c r="C14" i="3"/>
  <c r="E13" i="3"/>
  <c r="D13" i="3"/>
  <c r="C13" i="3"/>
  <c r="F12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CY64" i="18"/>
  <c r="F19" i="3" s="1"/>
  <c r="AE63" i="18"/>
  <c r="AE62" i="18"/>
  <c r="AO62" i="18" s="1"/>
  <c r="DN62" i="18" s="1"/>
  <c r="AY62" i="18" s="1"/>
  <c r="AE61" i="18"/>
  <c r="AO60" i="18"/>
  <c r="DN60" i="18" s="1"/>
  <c r="AY60" i="18" s="1"/>
  <c r="AE60" i="18"/>
  <c r="AE59" i="18"/>
  <c r="AE58" i="18"/>
  <c r="AO58" i="18" s="1"/>
  <c r="DN58" i="18" s="1"/>
  <c r="AY58" i="18" s="1"/>
  <c r="AE57" i="18"/>
  <c r="AO56" i="18"/>
  <c r="DN56" i="18" s="1"/>
  <c r="AY56" i="18" s="1"/>
  <c r="AE56" i="18"/>
  <c r="AE55" i="18"/>
  <c r="AE54" i="18"/>
  <c r="AO54" i="18" s="1"/>
  <c r="DN54" i="18" s="1"/>
  <c r="AY54" i="18" s="1"/>
  <c r="AE53" i="18"/>
  <c r="AO52" i="18"/>
  <c r="DN52" i="18" s="1"/>
  <c r="AY52" i="18" s="1"/>
  <c r="AE52" i="18"/>
  <c r="AE51" i="18"/>
  <c r="AE50" i="18"/>
  <c r="AO50" i="18" s="1"/>
  <c r="DN50" i="18" s="1"/>
  <c r="AY50" i="18" s="1"/>
  <c r="AE49" i="18"/>
  <c r="AO48" i="18"/>
  <c r="DN48" i="18" s="1"/>
  <c r="AY48" i="18" s="1"/>
  <c r="AE48" i="18"/>
  <c r="AE47" i="18"/>
  <c r="AE46" i="18"/>
  <c r="AO46" i="18" s="1"/>
  <c r="DN46" i="18" s="1"/>
  <c r="AY46" i="18" s="1"/>
  <c r="AE45" i="18"/>
  <c r="AO44" i="18"/>
  <c r="DN44" i="18" s="1"/>
  <c r="AY44" i="18" s="1"/>
  <c r="AE44" i="18"/>
  <c r="AE43" i="18"/>
  <c r="AE42" i="18"/>
  <c r="AE41" i="18"/>
  <c r="AE40" i="18"/>
  <c r="AO40" i="18" s="1"/>
  <c r="DN40" i="18" s="1"/>
  <c r="AY40" i="18" s="1"/>
  <c r="AE39" i="18"/>
  <c r="AE38" i="18"/>
  <c r="AE37" i="18"/>
  <c r="AO36" i="18"/>
  <c r="DN36" i="18" s="1"/>
  <c r="AY36" i="18" s="1"/>
  <c r="AE36" i="18"/>
  <c r="AE35" i="18"/>
  <c r="AE34" i="18"/>
  <c r="AE33" i="18"/>
  <c r="AE32" i="18"/>
  <c r="AO32" i="18" s="1"/>
  <c r="DN32" i="18" s="1"/>
  <c r="AY32" i="18" s="1"/>
  <c r="AE31" i="18"/>
  <c r="AE30" i="18"/>
  <c r="AE29" i="18"/>
  <c r="AO28" i="18"/>
  <c r="DN28" i="18" s="1"/>
  <c r="AY28" i="18" s="1"/>
  <c r="AE28" i="18"/>
  <c r="AE27" i="18"/>
  <c r="AE26" i="18"/>
  <c r="AE25" i="18"/>
  <c r="AE24" i="18"/>
  <c r="AO24" i="18" s="1"/>
  <c r="DN24" i="18" s="1"/>
  <c r="AY24" i="18" s="1"/>
  <c r="AE23" i="18"/>
  <c r="AE22" i="18"/>
  <c r="AE21" i="18"/>
  <c r="AO20" i="18"/>
  <c r="DN20" i="18" s="1"/>
  <c r="AY20" i="18" s="1"/>
  <c r="AE20" i="18"/>
  <c r="AE19" i="18"/>
  <c r="AE18" i="18"/>
  <c r="DP9" i="18"/>
  <c r="CM8" i="18"/>
  <c r="CJ3" i="18"/>
  <c r="Q3" i="18"/>
  <c r="F3" i="18"/>
  <c r="CY64" i="17"/>
  <c r="F18" i="3" s="1"/>
  <c r="AE63" i="17"/>
  <c r="AE62" i="17"/>
  <c r="AO62" i="17" s="1"/>
  <c r="DN62" i="17" s="1"/>
  <c r="AY62" i="17" s="1"/>
  <c r="AE61" i="17"/>
  <c r="AO60" i="17"/>
  <c r="DN60" i="17" s="1"/>
  <c r="AY60" i="17" s="1"/>
  <c r="AE60" i="17"/>
  <c r="AE59" i="17"/>
  <c r="AE58" i="17"/>
  <c r="AO58" i="17" s="1"/>
  <c r="DN58" i="17" s="1"/>
  <c r="AY58" i="17" s="1"/>
  <c r="AE57" i="17"/>
  <c r="AO56" i="17"/>
  <c r="DN56" i="17" s="1"/>
  <c r="AY56" i="17" s="1"/>
  <c r="AE56" i="17"/>
  <c r="AE55" i="17"/>
  <c r="AE54" i="17"/>
  <c r="AO54" i="17" s="1"/>
  <c r="DN54" i="17" s="1"/>
  <c r="AY54" i="17" s="1"/>
  <c r="AE53" i="17"/>
  <c r="AO52" i="17"/>
  <c r="DN52" i="17" s="1"/>
  <c r="AY52" i="17" s="1"/>
  <c r="AE52" i="17"/>
  <c r="AE51" i="17"/>
  <c r="AE50" i="17"/>
  <c r="AO50" i="17" s="1"/>
  <c r="DN50" i="17" s="1"/>
  <c r="AY50" i="17" s="1"/>
  <c r="AE49" i="17"/>
  <c r="AO48" i="17"/>
  <c r="DN48" i="17" s="1"/>
  <c r="AY48" i="17" s="1"/>
  <c r="AE48" i="17"/>
  <c r="AE47" i="17"/>
  <c r="AE46" i="17"/>
  <c r="AO46" i="17" s="1"/>
  <c r="DN46" i="17" s="1"/>
  <c r="AY46" i="17" s="1"/>
  <c r="AE45" i="17"/>
  <c r="AO44" i="17"/>
  <c r="DN44" i="17" s="1"/>
  <c r="AY44" i="17" s="1"/>
  <c r="AE44" i="17"/>
  <c r="AE43" i="17"/>
  <c r="AE42" i="17"/>
  <c r="AO42" i="17" s="1"/>
  <c r="DN42" i="17" s="1"/>
  <c r="AY42" i="17" s="1"/>
  <c r="AE41" i="17"/>
  <c r="AO40" i="17"/>
  <c r="DN40" i="17" s="1"/>
  <c r="AY40" i="17" s="1"/>
  <c r="AE40" i="17"/>
  <c r="AE39" i="17"/>
  <c r="AE38" i="17"/>
  <c r="AE37" i="17"/>
  <c r="AE36" i="17"/>
  <c r="AO36" i="17" s="1"/>
  <c r="DN36" i="17" s="1"/>
  <c r="AY36" i="17" s="1"/>
  <c r="AE35" i="17"/>
  <c r="AE34" i="17"/>
  <c r="AO34" i="17" s="1"/>
  <c r="DN34" i="17" s="1"/>
  <c r="AY34" i="17" s="1"/>
  <c r="AE33" i="17"/>
  <c r="AO32" i="17"/>
  <c r="DN32" i="17" s="1"/>
  <c r="AY32" i="17" s="1"/>
  <c r="AE32" i="17"/>
  <c r="AE31" i="17"/>
  <c r="AE30" i="17"/>
  <c r="AE29" i="17"/>
  <c r="AE28" i="17"/>
  <c r="AO28" i="17" s="1"/>
  <c r="DN28" i="17" s="1"/>
  <c r="AY28" i="17" s="1"/>
  <c r="AE27" i="17"/>
  <c r="AE26" i="17"/>
  <c r="AO26" i="17" s="1"/>
  <c r="DN26" i="17" s="1"/>
  <c r="AY26" i="17" s="1"/>
  <c r="AE25" i="17"/>
  <c r="AO24" i="17"/>
  <c r="DN24" i="17" s="1"/>
  <c r="AY24" i="17" s="1"/>
  <c r="AE24" i="17"/>
  <c r="AE23" i="17"/>
  <c r="AE22" i="17"/>
  <c r="AE21" i="17"/>
  <c r="AE20" i="17"/>
  <c r="AO20" i="17" s="1"/>
  <c r="DN20" i="17" s="1"/>
  <c r="AY20" i="17" s="1"/>
  <c r="AE19" i="17"/>
  <c r="AE18" i="17"/>
  <c r="AO18" i="17" s="1"/>
  <c r="DP9" i="17"/>
  <c r="CM8" i="17"/>
  <c r="CJ3" i="17"/>
  <c r="Q3" i="17"/>
  <c r="F3" i="17"/>
  <c r="CY64" i="16"/>
  <c r="F17" i="3" s="1"/>
  <c r="AE63" i="16"/>
  <c r="AE62" i="16"/>
  <c r="AO62" i="16" s="1"/>
  <c r="DN62" i="16" s="1"/>
  <c r="AY62" i="16" s="1"/>
  <c r="AE61" i="16"/>
  <c r="AO60" i="16"/>
  <c r="DN60" i="16" s="1"/>
  <c r="AY60" i="16" s="1"/>
  <c r="AE60" i="16"/>
  <c r="AE59" i="16"/>
  <c r="AE58" i="16"/>
  <c r="AO58" i="16" s="1"/>
  <c r="DN58" i="16" s="1"/>
  <c r="AY58" i="16" s="1"/>
  <c r="AE57" i="16"/>
  <c r="AO56" i="16"/>
  <c r="DN56" i="16" s="1"/>
  <c r="AY56" i="16" s="1"/>
  <c r="AE56" i="16"/>
  <c r="AE55" i="16"/>
  <c r="AE54" i="16"/>
  <c r="AO54" i="16" s="1"/>
  <c r="DN54" i="16" s="1"/>
  <c r="AY54" i="16" s="1"/>
  <c r="AE53" i="16"/>
  <c r="AO52" i="16"/>
  <c r="DN52" i="16" s="1"/>
  <c r="AY52" i="16" s="1"/>
  <c r="AE52" i="16"/>
  <c r="AE51" i="16"/>
  <c r="AE50" i="16"/>
  <c r="AO50" i="16" s="1"/>
  <c r="DN50" i="16" s="1"/>
  <c r="AY50" i="16" s="1"/>
  <c r="AE49" i="16"/>
  <c r="AO48" i="16"/>
  <c r="DN48" i="16" s="1"/>
  <c r="AY48" i="16" s="1"/>
  <c r="AE48" i="16"/>
  <c r="AE47" i="16"/>
  <c r="AE46" i="16"/>
  <c r="AO46" i="16" s="1"/>
  <c r="DN46" i="16" s="1"/>
  <c r="AY46" i="16" s="1"/>
  <c r="AE45" i="16"/>
  <c r="AO44" i="16"/>
  <c r="DN44" i="16" s="1"/>
  <c r="AY44" i="16" s="1"/>
  <c r="AE44" i="16"/>
  <c r="AE43" i="16"/>
  <c r="AE42" i="16"/>
  <c r="AE41" i="16"/>
  <c r="AE40" i="16"/>
  <c r="AO40" i="16" s="1"/>
  <c r="DN40" i="16" s="1"/>
  <c r="AY40" i="16" s="1"/>
  <c r="AE39" i="16"/>
  <c r="AE38" i="16"/>
  <c r="AE37" i="16"/>
  <c r="AO36" i="16"/>
  <c r="DN36" i="16" s="1"/>
  <c r="AY36" i="16" s="1"/>
  <c r="AE36" i="16"/>
  <c r="AE35" i="16"/>
  <c r="AE34" i="16"/>
  <c r="AE33" i="16"/>
  <c r="AE32" i="16"/>
  <c r="AO32" i="16" s="1"/>
  <c r="DN32" i="16" s="1"/>
  <c r="AY32" i="16" s="1"/>
  <c r="AE31" i="16"/>
  <c r="AE30" i="16"/>
  <c r="AE29" i="16"/>
  <c r="AO28" i="16"/>
  <c r="DN28" i="16" s="1"/>
  <c r="AY28" i="16" s="1"/>
  <c r="AE28" i="16"/>
  <c r="AE27" i="16"/>
  <c r="AE26" i="16"/>
  <c r="AE25" i="16"/>
  <c r="AE24" i="16"/>
  <c r="AO24" i="16" s="1"/>
  <c r="DN24" i="16" s="1"/>
  <c r="AY24" i="16" s="1"/>
  <c r="AE23" i="16"/>
  <c r="AE22" i="16"/>
  <c r="AE21" i="16"/>
  <c r="AO20" i="16"/>
  <c r="DN20" i="16" s="1"/>
  <c r="AY20" i="16" s="1"/>
  <c r="AE20" i="16"/>
  <c r="AE19" i="16"/>
  <c r="AE18" i="16"/>
  <c r="DP9" i="16"/>
  <c r="CM8" i="16"/>
  <c r="CJ3" i="16"/>
  <c r="Q3" i="16"/>
  <c r="F3" i="16"/>
  <c r="CY64" i="15"/>
  <c r="F16" i="3" s="1"/>
  <c r="AE63" i="15"/>
  <c r="AO62" i="15"/>
  <c r="DN62" i="15" s="1"/>
  <c r="AY62" i="15" s="1"/>
  <c r="AE62" i="15"/>
  <c r="AE61" i="15"/>
  <c r="AE60" i="15"/>
  <c r="AO60" i="15" s="1"/>
  <c r="DN60" i="15" s="1"/>
  <c r="AY60" i="15" s="1"/>
  <c r="AE59" i="15"/>
  <c r="AO58" i="15"/>
  <c r="DN58" i="15" s="1"/>
  <c r="AY58" i="15" s="1"/>
  <c r="AE58" i="15"/>
  <c r="AE57" i="15"/>
  <c r="AE56" i="15"/>
  <c r="AO56" i="15" s="1"/>
  <c r="DN56" i="15" s="1"/>
  <c r="AY56" i="15" s="1"/>
  <c r="AE55" i="15"/>
  <c r="AO54" i="15"/>
  <c r="DN54" i="15" s="1"/>
  <c r="AY54" i="15" s="1"/>
  <c r="AE54" i="15"/>
  <c r="AE53" i="15"/>
  <c r="AE52" i="15"/>
  <c r="AO52" i="15" s="1"/>
  <c r="DN52" i="15" s="1"/>
  <c r="AY52" i="15" s="1"/>
  <c r="AE51" i="15"/>
  <c r="AO50" i="15"/>
  <c r="DN50" i="15" s="1"/>
  <c r="AY50" i="15" s="1"/>
  <c r="AE50" i="15"/>
  <c r="AE49" i="15"/>
  <c r="AE48" i="15"/>
  <c r="AO48" i="15" s="1"/>
  <c r="DN48" i="15" s="1"/>
  <c r="AY48" i="15" s="1"/>
  <c r="AE47" i="15"/>
  <c r="AE46" i="15"/>
  <c r="AO46" i="15" s="1"/>
  <c r="DN46" i="15" s="1"/>
  <c r="AY46" i="15" s="1"/>
  <c r="AE45" i="15"/>
  <c r="AO44" i="15"/>
  <c r="DN44" i="15" s="1"/>
  <c r="AY44" i="15" s="1"/>
  <c r="AE44" i="15"/>
  <c r="AE43" i="15"/>
  <c r="AE42" i="15"/>
  <c r="AO42" i="15" s="1"/>
  <c r="DN42" i="15" s="1"/>
  <c r="AY42" i="15" s="1"/>
  <c r="AE41" i="15"/>
  <c r="AO40" i="15"/>
  <c r="DN40" i="15" s="1"/>
  <c r="AY40" i="15" s="1"/>
  <c r="AE40" i="15"/>
  <c r="AE39" i="15"/>
  <c r="AE38" i="15"/>
  <c r="AE37" i="15"/>
  <c r="AE36" i="15"/>
  <c r="AO36" i="15" s="1"/>
  <c r="DN36" i="15" s="1"/>
  <c r="AY36" i="15" s="1"/>
  <c r="AE35" i="15"/>
  <c r="AE34" i="15"/>
  <c r="AO34" i="15" s="1"/>
  <c r="DN34" i="15" s="1"/>
  <c r="AY34" i="15" s="1"/>
  <c r="AE33" i="15"/>
  <c r="AO32" i="15"/>
  <c r="DN32" i="15" s="1"/>
  <c r="AY32" i="15" s="1"/>
  <c r="AE32" i="15"/>
  <c r="AE31" i="15"/>
  <c r="AE30" i="15"/>
  <c r="AE29" i="15"/>
  <c r="AE28" i="15"/>
  <c r="AO28" i="15" s="1"/>
  <c r="DN28" i="15" s="1"/>
  <c r="AY28" i="15" s="1"/>
  <c r="AE27" i="15"/>
  <c r="AE26" i="15"/>
  <c r="AO26" i="15" s="1"/>
  <c r="DN26" i="15" s="1"/>
  <c r="AY26" i="15" s="1"/>
  <c r="AE25" i="15"/>
  <c r="AO24" i="15"/>
  <c r="DN24" i="15" s="1"/>
  <c r="AY24" i="15" s="1"/>
  <c r="AE24" i="15"/>
  <c r="AE23" i="15"/>
  <c r="AE22" i="15"/>
  <c r="AE21" i="15"/>
  <c r="AE20" i="15"/>
  <c r="AO20" i="15" s="1"/>
  <c r="DN20" i="15" s="1"/>
  <c r="AY20" i="15" s="1"/>
  <c r="AE19" i="15"/>
  <c r="AE18" i="15"/>
  <c r="AO18" i="15" s="1"/>
  <c r="DP9" i="15"/>
  <c r="CM8" i="15"/>
  <c r="CJ3" i="15"/>
  <c r="Q3" i="15"/>
  <c r="F3" i="15"/>
  <c r="CY64" i="14"/>
  <c r="AE63" i="14"/>
  <c r="AE62" i="14"/>
  <c r="AO62" i="14" s="1"/>
  <c r="DN62" i="14" s="1"/>
  <c r="AY62" i="14" s="1"/>
  <c r="AE61" i="14"/>
  <c r="AO60" i="14"/>
  <c r="DN60" i="14" s="1"/>
  <c r="AY60" i="14" s="1"/>
  <c r="AE60" i="14"/>
  <c r="AE59" i="14"/>
  <c r="AE58" i="14"/>
  <c r="AO58" i="14" s="1"/>
  <c r="DN58" i="14" s="1"/>
  <c r="AY58" i="14" s="1"/>
  <c r="AE57" i="14"/>
  <c r="AO56" i="14"/>
  <c r="DN56" i="14" s="1"/>
  <c r="AY56" i="14" s="1"/>
  <c r="AE56" i="14"/>
  <c r="AE55" i="14"/>
  <c r="AE54" i="14"/>
  <c r="AO54" i="14" s="1"/>
  <c r="DN54" i="14" s="1"/>
  <c r="AY54" i="14" s="1"/>
  <c r="AE53" i="14"/>
  <c r="AO52" i="14"/>
  <c r="DN52" i="14" s="1"/>
  <c r="AY52" i="14" s="1"/>
  <c r="AE52" i="14"/>
  <c r="AE51" i="14"/>
  <c r="AE50" i="14"/>
  <c r="AO50" i="14" s="1"/>
  <c r="DN50" i="14" s="1"/>
  <c r="AY50" i="14" s="1"/>
  <c r="AE49" i="14"/>
  <c r="AO48" i="14"/>
  <c r="DN48" i="14" s="1"/>
  <c r="AY48" i="14" s="1"/>
  <c r="AE48" i="14"/>
  <c r="AE47" i="14"/>
  <c r="AE46" i="14"/>
  <c r="AO46" i="14" s="1"/>
  <c r="DN46" i="14" s="1"/>
  <c r="AY46" i="14" s="1"/>
  <c r="AE45" i="14"/>
  <c r="AO44" i="14"/>
  <c r="DN44" i="14" s="1"/>
  <c r="AY44" i="14" s="1"/>
  <c r="AE44" i="14"/>
  <c r="AE43" i="14"/>
  <c r="AE42" i="14"/>
  <c r="AO42" i="14" s="1"/>
  <c r="DN42" i="14" s="1"/>
  <c r="AY42" i="14" s="1"/>
  <c r="AE41" i="14"/>
  <c r="AO40" i="14"/>
  <c r="DN40" i="14" s="1"/>
  <c r="AY40" i="14" s="1"/>
  <c r="AE40" i="14"/>
  <c r="AE39" i="14"/>
  <c r="AE38" i="14"/>
  <c r="AE37" i="14"/>
  <c r="AE36" i="14"/>
  <c r="AO36" i="14" s="1"/>
  <c r="DN36" i="14" s="1"/>
  <c r="AY36" i="14" s="1"/>
  <c r="AE35" i="14"/>
  <c r="AE34" i="14"/>
  <c r="AO34" i="14" s="1"/>
  <c r="DN34" i="14" s="1"/>
  <c r="AY34" i="14" s="1"/>
  <c r="AE33" i="14"/>
  <c r="AO32" i="14"/>
  <c r="DN32" i="14" s="1"/>
  <c r="AY32" i="14" s="1"/>
  <c r="AE32" i="14"/>
  <c r="AE31" i="14"/>
  <c r="AE30" i="14"/>
  <c r="AE29" i="14"/>
  <c r="AE28" i="14"/>
  <c r="AO28" i="14" s="1"/>
  <c r="DN28" i="14" s="1"/>
  <c r="AY28" i="14" s="1"/>
  <c r="AE27" i="14"/>
  <c r="AE26" i="14"/>
  <c r="AO26" i="14" s="1"/>
  <c r="DN26" i="14" s="1"/>
  <c r="AY26" i="14" s="1"/>
  <c r="AE25" i="14"/>
  <c r="AO24" i="14"/>
  <c r="DN24" i="14" s="1"/>
  <c r="AY24" i="14" s="1"/>
  <c r="AE24" i="14"/>
  <c r="AE23" i="14"/>
  <c r="AE22" i="14"/>
  <c r="AE21" i="14"/>
  <c r="AE20" i="14"/>
  <c r="AO20" i="14" s="1"/>
  <c r="DN20" i="14" s="1"/>
  <c r="AY20" i="14" s="1"/>
  <c r="AE19" i="14"/>
  <c r="AE18" i="14"/>
  <c r="AO18" i="14" s="1"/>
  <c r="DP9" i="14"/>
  <c r="CM8" i="14"/>
  <c r="CJ3" i="14"/>
  <c r="Q3" i="14"/>
  <c r="F3" i="14"/>
  <c r="E5" i="3"/>
  <c r="D5" i="3"/>
  <c r="C5" i="3"/>
  <c r="CY64" i="13"/>
  <c r="DP9" i="13" s="1"/>
  <c r="AE63" i="13"/>
  <c r="AO62" i="13"/>
  <c r="DN62" i="13" s="1"/>
  <c r="AY62" i="13" s="1"/>
  <c r="AE62" i="13"/>
  <c r="AE61" i="13"/>
  <c r="AE60" i="13"/>
  <c r="AO60" i="13" s="1"/>
  <c r="DN60" i="13" s="1"/>
  <c r="AY60" i="13" s="1"/>
  <c r="AE59" i="13"/>
  <c r="AE58" i="13"/>
  <c r="AO58" i="13" s="1"/>
  <c r="DN58" i="13" s="1"/>
  <c r="AY58" i="13" s="1"/>
  <c r="AE57" i="13"/>
  <c r="AE56" i="13"/>
  <c r="AO56" i="13" s="1"/>
  <c r="DN56" i="13" s="1"/>
  <c r="AY56" i="13" s="1"/>
  <c r="AE55" i="13"/>
  <c r="AE54" i="13"/>
  <c r="AO54" i="13" s="1"/>
  <c r="DN54" i="13" s="1"/>
  <c r="AY54" i="13" s="1"/>
  <c r="AE53" i="13"/>
  <c r="AE52" i="13"/>
  <c r="AO52" i="13" s="1"/>
  <c r="DN52" i="13" s="1"/>
  <c r="AY52" i="13" s="1"/>
  <c r="AE51" i="13"/>
  <c r="AE50" i="13"/>
  <c r="AO50" i="13" s="1"/>
  <c r="DN50" i="13" s="1"/>
  <c r="AY50" i="13" s="1"/>
  <c r="AE49" i="13"/>
  <c r="AE48" i="13"/>
  <c r="AO48" i="13" s="1"/>
  <c r="DN48" i="13" s="1"/>
  <c r="AY48" i="13" s="1"/>
  <c r="AE47" i="13"/>
  <c r="AE46" i="13"/>
  <c r="AO46" i="13" s="1"/>
  <c r="DN46" i="13" s="1"/>
  <c r="AY46" i="13" s="1"/>
  <c r="AE45" i="13"/>
  <c r="AO44" i="13"/>
  <c r="DN44" i="13" s="1"/>
  <c r="AY44" i="13" s="1"/>
  <c r="AE44" i="13"/>
  <c r="AE43" i="13"/>
  <c r="AE42" i="13"/>
  <c r="AO42" i="13" s="1"/>
  <c r="DN42" i="13" s="1"/>
  <c r="AY42" i="13" s="1"/>
  <c r="AE41" i="13"/>
  <c r="AO40" i="13"/>
  <c r="DN40" i="13" s="1"/>
  <c r="AY40" i="13" s="1"/>
  <c r="AE40" i="13"/>
  <c r="AE39" i="13"/>
  <c r="AE38" i="13"/>
  <c r="AE37" i="13"/>
  <c r="AE36" i="13"/>
  <c r="AO36" i="13" s="1"/>
  <c r="DN36" i="13" s="1"/>
  <c r="AY36" i="13" s="1"/>
  <c r="AE35" i="13"/>
  <c r="AE34" i="13"/>
  <c r="AO34" i="13" s="1"/>
  <c r="DN34" i="13" s="1"/>
  <c r="AY34" i="13" s="1"/>
  <c r="AE33" i="13"/>
  <c r="AO32" i="13"/>
  <c r="DN32" i="13" s="1"/>
  <c r="AY32" i="13" s="1"/>
  <c r="AE32" i="13"/>
  <c r="AE31" i="13"/>
  <c r="AE30" i="13"/>
  <c r="AE29" i="13"/>
  <c r="AE28" i="13"/>
  <c r="AO28" i="13" s="1"/>
  <c r="DN28" i="13" s="1"/>
  <c r="AY28" i="13" s="1"/>
  <c r="AE27" i="13"/>
  <c r="AE26" i="13"/>
  <c r="AO26" i="13" s="1"/>
  <c r="DN26" i="13" s="1"/>
  <c r="AY26" i="13" s="1"/>
  <c r="AE25" i="13"/>
  <c r="AO24" i="13"/>
  <c r="DN24" i="13" s="1"/>
  <c r="AY24" i="13" s="1"/>
  <c r="AE24" i="13"/>
  <c r="AE23" i="13"/>
  <c r="AE22" i="13"/>
  <c r="AE21" i="13"/>
  <c r="AE20" i="13"/>
  <c r="AO20" i="13" s="1"/>
  <c r="DN20" i="13" s="1"/>
  <c r="AY20" i="13" s="1"/>
  <c r="AE19" i="13"/>
  <c r="AE18" i="13"/>
  <c r="AO18" i="13" s="1"/>
  <c r="CM8" i="13"/>
  <c r="Q3" i="13"/>
  <c r="F3" i="13"/>
  <c r="CY64" i="12"/>
  <c r="F13" i="3" s="1"/>
  <c r="AE63" i="12"/>
  <c r="AE62" i="12"/>
  <c r="AO62" i="12" s="1"/>
  <c r="DN62" i="12" s="1"/>
  <c r="AY62" i="12" s="1"/>
  <c r="AE61" i="12"/>
  <c r="AO60" i="12"/>
  <c r="DN60" i="12" s="1"/>
  <c r="AY60" i="12" s="1"/>
  <c r="AE60" i="12"/>
  <c r="AE59" i="12"/>
  <c r="AE58" i="12"/>
  <c r="AO58" i="12" s="1"/>
  <c r="DN58" i="12" s="1"/>
  <c r="AY58" i="12" s="1"/>
  <c r="AE57" i="12"/>
  <c r="AO56" i="12"/>
  <c r="DN56" i="12" s="1"/>
  <c r="AY56" i="12" s="1"/>
  <c r="AE56" i="12"/>
  <c r="AE55" i="12"/>
  <c r="AE54" i="12"/>
  <c r="AO54" i="12" s="1"/>
  <c r="DN54" i="12" s="1"/>
  <c r="AY54" i="12" s="1"/>
  <c r="AE53" i="12"/>
  <c r="AO52" i="12"/>
  <c r="DN52" i="12" s="1"/>
  <c r="AY52" i="12" s="1"/>
  <c r="AE52" i="12"/>
  <c r="AE51" i="12"/>
  <c r="AE50" i="12"/>
  <c r="AO50" i="12" s="1"/>
  <c r="DN50" i="12" s="1"/>
  <c r="AY50" i="12" s="1"/>
  <c r="AE49" i="12"/>
  <c r="AO48" i="12"/>
  <c r="DN48" i="12" s="1"/>
  <c r="AY48" i="12" s="1"/>
  <c r="AE48" i="12"/>
  <c r="AE47" i="12"/>
  <c r="AE46" i="12"/>
  <c r="AO46" i="12" s="1"/>
  <c r="DN46" i="12" s="1"/>
  <c r="AY46" i="12" s="1"/>
  <c r="AE45" i="12"/>
  <c r="AO44" i="12"/>
  <c r="DN44" i="12" s="1"/>
  <c r="AY44" i="12" s="1"/>
  <c r="AE44" i="12"/>
  <c r="AE43" i="12"/>
  <c r="AE42" i="12"/>
  <c r="AO42" i="12" s="1"/>
  <c r="DN42" i="12" s="1"/>
  <c r="AY42" i="12" s="1"/>
  <c r="AE41" i="12"/>
  <c r="AO40" i="12"/>
  <c r="DN40" i="12" s="1"/>
  <c r="AY40" i="12" s="1"/>
  <c r="AE40" i="12"/>
  <c r="AE39" i="12"/>
  <c r="AE38" i="12"/>
  <c r="AE37" i="12"/>
  <c r="AE36" i="12"/>
  <c r="AE35" i="12"/>
  <c r="AE34" i="12"/>
  <c r="AE33" i="12"/>
  <c r="AE32" i="12"/>
  <c r="AO32" i="12" s="1"/>
  <c r="DN32" i="12" s="1"/>
  <c r="AY32" i="12" s="1"/>
  <c r="AE31" i="12"/>
  <c r="AE30" i="12"/>
  <c r="AE29" i="12"/>
  <c r="AE28" i="12"/>
  <c r="AO28" i="12" s="1"/>
  <c r="DN28" i="12" s="1"/>
  <c r="AY28" i="12" s="1"/>
  <c r="AE27" i="12"/>
  <c r="AE26" i="12"/>
  <c r="AO26" i="12" s="1"/>
  <c r="DN26" i="12" s="1"/>
  <c r="AY26" i="12" s="1"/>
  <c r="AE25" i="12"/>
  <c r="AO24" i="12"/>
  <c r="DN24" i="12" s="1"/>
  <c r="AY24" i="12" s="1"/>
  <c r="AE24" i="12"/>
  <c r="AE23" i="12"/>
  <c r="AE22" i="12"/>
  <c r="AE21" i="12"/>
  <c r="AE20" i="12"/>
  <c r="AO20" i="12" s="1"/>
  <c r="DN20" i="12" s="1"/>
  <c r="AY20" i="12" s="1"/>
  <c r="AE19" i="12"/>
  <c r="AE18" i="12"/>
  <c r="AO18" i="12" s="1"/>
  <c r="DP9" i="12"/>
  <c r="CM8" i="12"/>
  <c r="CJ3" i="12"/>
  <c r="Q3" i="12"/>
  <c r="F3" i="12"/>
  <c r="CY64" i="11"/>
  <c r="AE63" i="11"/>
  <c r="AE62" i="11"/>
  <c r="AO62" i="11" s="1"/>
  <c r="DN62" i="11" s="1"/>
  <c r="AY62" i="11" s="1"/>
  <c r="AE61" i="11"/>
  <c r="AO60" i="11"/>
  <c r="DN60" i="11" s="1"/>
  <c r="AY60" i="11" s="1"/>
  <c r="AE60" i="11"/>
  <c r="AE59" i="11"/>
  <c r="AE58" i="11"/>
  <c r="AO58" i="11" s="1"/>
  <c r="DN58" i="11" s="1"/>
  <c r="AY58" i="11" s="1"/>
  <c r="AE57" i="11"/>
  <c r="AO56" i="11"/>
  <c r="DN56" i="11" s="1"/>
  <c r="AY56" i="11" s="1"/>
  <c r="AE56" i="11"/>
  <c r="AE55" i="11"/>
  <c r="AE54" i="11"/>
  <c r="AO54" i="11" s="1"/>
  <c r="DN54" i="11" s="1"/>
  <c r="AY54" i="11" s="1"/>
  <c r="AE53" i="11"/>
  <c r="AO52" i="11"/>
  <c r="DN52" i="11" s="1"/>
  <c r="AY52" i="11" s="1"/>
  <c r="AE52" i="11"/>
  <c r="AE51" i="11"/>
  <c r="AE50" i="11"/>
  <c r="AO50" i="11" s="1"/>
  <c r="DN50" i="11" s="1"/>
  <c r="AY50" i="11" s="1"/>
  <c r="AE49" i="11"/>
  <c r="AO48" i="11"/>
  <c r="DN48" i="11" s="1"/>
  <c r="AY48" i="11" s="1"/>
  <c r="AE48" i="11"/>
  <c r="AE47" i="11"/>
  <c r="AE46" i="11"/>
  <c r="AO46" i="11" s="1"/>
  <c r="DN46" i="11" s="1"/>
  <c r="AY46" i="11" s="1"/>
  <c r="AE45" i="11"/>
  <c r="AO44" i="11"/>
  <c r="DN44" i="11" s="1"/>
  <c r="AY44" i="11" s="1"/>
  <c r="AE44" i="11"/>
  <c r="AE43" i="11"/>
  <c r="AE42" i="11"/>
  <c r="AO42" i="11" s="1"/>
  <c r="DN42" i="11" s="1"/>
  <c r="AY42" i="11" s="1"/>
  <c r="AE41" i="11"/>
  <c r="AO40" i="11"/>
  <c r="DN40" i="11" s="1"/>
  <c r="AY40" i="11" s="1"/>
  <c r="AE40" i="11"/>
  <c r="AE39" i="11"/>
  <c r="AE38" i="11"/>
  <c r="AE37" i="11"/>
  <c r="AO36" i="11"/>
  <c r="DN36" i="11" s="1"/>
  <c r="AY36" i="11" s="1"/>
  <c r="AE36" i="11"/>
  <c r="AE35" i="11"/>
  <c r="AE34" i="11"/>
  <c r="AO34" i="11" s="1"/>
  <c r="DN34" i="11" s="1"/>
  <c r="AY34" i="11" s="1"/>
  <c r="AE33" i="11"/>
  <c r="AO32" i="11"/>
  <c r="DN32" i="11" s="1"/>
  <c r="AY32" i="11" s="1"/>
  <c r="AE32" i="11"/>
  <c r="AE31" i="11"/>
  <c r="AE30" i="11"/>
  <c r="AE29" i="11"/>
  <c r="AE28" i="11"/>
  <c r="AO28" i="11" s="1"/>
  <c r="DN28" i="11" s="1"/>
  <c r="AY28" i="11" s="1"/>
  <c r="AE27" i="11"/>
  <c r="AE26" i="11"/>
  <c r="AE25" i="11"/>
  <c r="AE24" i="11"/>
  <c r="AO24" i="11" s="1"/>
  <c r="DN24" i="11" s="1"/>
  <c r="AY24" i="11" s="1"/>
  <c r="AE23" i="11"/>
  <c r="AE22" i="11"/>
  <c r="AE21" i="11"/>
  <c r="AO20" i="11"/>
  <c r="DN20" i="11" s="1"/>
  <c r="AY20" i="11" s="1"/>
  <c r="AE20" i="11"/>
  <c r="AE19" i="11"/>
  <c r="AE18" i="11"/>
  <c r="DP9" i="11"/>
  <c r="CM8" i="11"/>
  <c r="CJ3" i="11"/>
  <c r="Q3" i="11"/>
  <c r="F3" i="11"/>
  <c r="CY64" i="10"/>
  <c r="F11" i="3" s="1"/>
  <c r="AE63" i="10"/>
  <c r="AE62" i="10"/>
  <c r="AO62" i="10" s="1"/>
  <c r="DN62" i="10" s="1"/>
  <c r="AY62" i="10" s="1"/>
  <c r="AE61" i="10"/>
  <c r="AO60" i="10"/>
  <c r="DN60" i="10" s="1"/>
  <c r="AY60" i="10" s="1"/>
  <c r="AE60" i="10"/>
  <c r="AE59" i="10"/>
  <c r="AE58" i="10"/>
  <c r="AO58" i="10" s="1"/>
  <c r="DN58" i="10" s="1"/>
  <c r="AY58" i="10" s="1"/>
  <c r="AE57" i="10"/>
  <c r="AO56" i="10"/>
  <c r="DN56" i="10" s="1"/>
  <c r="AY56" i="10" s="1"/>
  <c r="AE56" i="10"/>
  <c r="AE55" i="10"/>
  <c r="AE54" i="10"/>
  <c r="AO54" i="10" s="1"/>
  <c r="DN54" i="10" s="1"/>
  <c r="AY54" i="10" s="1"/>
  <c r="AE53" i="10"/>
  <c r="AO52" i="10"/>
  <c r="DN52" i="10" s="1"/>
  <c r="AY52" i="10" s="1"/>
  <c r="AE52" i="10"/>
  <c r="AE51" i="10"/>
  <c r="AE50" i="10"/>
  <c r="AO50" i="10" s="1"/>
  <c r="DN50" i="10" s="1"/>
  <c r="AY50" i="10" s="1"/>
  <c r="AE49" i="10"/>
  <c r="AO48" i="10"/>
  <c r="DN48" i="10" s="1"/>
  <c r="AY48" i="10" s="1"/>
  <c r="AE48" i="10"/>
  <c r="AE47" i="10"/>
  <c r="AE46" i="10"/>
  <c r="AO46" i="10" s="1"/>
  <c r="DN46" i="10" s="1"/>
  <c r="AY46" i="10" s="1"/>
  <c r="AE45" i="10"/>
  <c r="AO44" i="10"/>
  <c r="DN44" i="10" s="1"/>
  <c r="AY44" i="10" s="1"/>
  <c r="AE44" i="10"/>
  <c r="AE43" i="10"/>
  <c r="AE42" i="10"/>
  <c r="AO42" i="10" s="1"/>
  <c r="DN42" i="10" s="1"/>
  <c r="AY42" i="10" s="1"/>
  <c r="AE41" i="10"/>
  <c r="AO40" i="10"/>
  <c r="DN40" i="10" s="1"/>
  <c r="AY40" i="10" s="1"/>
  <c r="AE40" i="10"/>
  <c r="AE39" i="10"/>
  <c r="AE38" i="10"/>
  <c r="AE37" i="10"/>
  <c r="AE36" i="10"/>
  <c r="AO36" i="10" s="1"/>
  <c r="DN36" i="10" s="1"/>
  <c r="AY36" i="10" s="1"/>
  <c r="AE35" i="10"/>
  <c r="AE34" i="10"/>
  <c r="AE33" i="10"/>
  <c r="AE32" i="10"/>
  <c r="AO32" i="10" s="1"/>
  <c r="DN32" i="10" s="1"/>
  <c r="AY32" i="10" s="1"/>
  <c r="AE31" i="10"/>
  <c r="AE30" i="10"/>
  <c r="AE29" i="10"/>
  <c r="AE28" i="10"/>
  <c r="AO28" i="10" s="1"/>
  <c r="DN28" i="10" s="1"/>
  <c r="AY28" i="10" s="1"/>
  <c r="AE27" i="10"/>
  <c r="AE26" i="10"/>
  <c r="AO26" i="10" s="1"/>
  <c r="DN26" i="10" s="1"/>
  <c r="AY26" i="10" s="1"/>
  <c r="AE25" i="10"/>
  <c r="AO24" i="10"/>
  <c r="DN24" i="10" s="1"/>
  <c r="AY24" i="10" s="1"/>
  <c r="AE24" i="10"/>
  <c r="AE23" i="10"/>
  <c r="AE22" i="10"/>
  <c r="AE21" i="10"/>
  <c r="AE20" i="10"/>
  <c r="AE19" i="10"/>
  <c r="AE18" i="10"/>
  <c r="DP9" i="10"/>
  <c r="CM8" i="10"/>
  <c r="CJ3" i="10"/>
  <c r="Q3" i="10"/>
  <c r="F3" i="10"/>
  <c r="CY64" i="9"/>
  <c r="F10" i="3" s="1"/>
  <c r="AE63" i="9"/>
  <c r="AE62" i="9"/>
  <c r="AO62" i="9" s="1"/>
  <c r="DN62" i="9" s="1"/>
  <c r="AY62" i="9" s="1"/>
  <c r="AE61" i="9"/>
  <c r="AO60" i="9"/>
  <c r="DN60" i="9" s="1"/>
  <c r="AY60" i="9" s="1"/>
  <c r="AE60" i="9"/>
  <c r="AE59" i="9"/>
  <c r="AE58" i="9"/>
  <c r="AO58" i="9" s="1"/>
  <c r="DN58" i="9" s="1"/>
  <c r="AY58" i="9" s="1"/>
  <c r="AE57" i="9"/>
  <c r="AO56" i="9"/>
  <c r="DN56" i="9" s="1"/>
  <c r="AY56" i="9" s="1"/>
  <c r="AE56" i="9"/>
  <c r="AE55" i="9"/>
  <c r="AE54" i="9"/>
  <c r="AE53" i="9"/>
  <c r="AE52" i="9"/>
  <c r="AO52" i="9" s="1"/>
  <c r="DN52" i="9" s="1"/>
  <c r="AY52" i="9" s="1"/>
  <c r="AE51" i="9"/>
  <c r="AE50" i="9"/>
  <c r="AO50" i="9" s="1"/>
  <c r="DN50" i="9" s="1"/>
  <c r="AY50" i="9" s="1"/>
  <c r="AE49" i="9"/>
  <c r="AO48" i="9"/>
  <c r="DN48" i="9" s="1"/>
  <c r="AY48" i="9" s="1"/>
  <c r="AE48" i="9"/>
  <c r="AE47" i="9"/>
  <c r="AE46" i="9"/>
  <c r="AE45" i="9"/>
  <c r="AE44" i="9"/>
  <c r="AO44" i="9" s="1"/>
  <c r="DN44" i="9" s="1"/>
  <c r="AY44" i="9" s="1"/>
  <c r="AE43" i="9"/>
  <c r="AE42" i="9"/>
  <c r="AO42" i="9" s="1"/>
  <c r="DN42" i="9" s="1"/>
  <c r="AY42" i="9" s="1"/>
  <c r="AE41" i="9"/>
  <c r="AO40" i="9"/>
  <c r="DN40" i="9" s="1"/>
  <c r="AY40" i="9" s="1"/>
  <c r="AE40" i="9"/>
  <c r="AE39" i="9"/>
  <c r="AE38" i="9"/>
  <c r="AE37" i="9"/>
  <c r="AE36" i="9"/>
  <c r="AE35" i="9"/>
  <c r="AE34" i="9"/>
  <c r="AE33" i="9"/>
  <c r="AE32" i="9"/>
  <c r="AE31" i="9"/>
  <c r="AE30" i="9"/>
  <c r="AE29" i="9"/>
  <c r="AE28" i="9"/>
  <c r="AE27" i="9"/>
  <c r="AE26" i="9"/>
  <c r="AE25" i="9"/>
  <c r="AE24" i="9"/>
  <c r="AO24" i="9" s="1"/>
  <c r="DN24" i="9" s="1"/>
  <c r="AY24" i="9" s="1"/>
  <c r="AE23" i="9"/>
  <c r="AE22" i="9"/>
  <c r="AE21" i="9"/>
  <c r="AE20" i="9"/>
  <c r="AO20" i="9" s="1"/>
  <c r="DN20" i="9" s="1"/>
  <c r="AY20" i="9" s="1"/>
  <c r="AE19" i="9"/>
  <c r="AE18" i="9"/>
  <c r="AO18" i="9" s="1"/>
  <c r="DP9" i="9"/>
  <c r="CM8" i="9"/>
  <c r="CJ3" i="9"/>
  <c r="Q3" i="9"/>
  <c r="F3" i="9"/>
  <c r="CY64" i="8"/>
  <c r="F9" i="3" s="1"/>
  <c r="AE63" i="8"/>
  <c r="AE62" i="8"/>
  <c r="AO62" i="8" s="1"/>
  <c r="DN62" i="8" s="1"/>
  <c r="AY62" i="8" s="1"/>
  <c r="AE61" i="8"/>
  <c r="AO60" i="8"/>
  <c r="DN60" i="8" s="1"/>
  <c r="AY60" i="8" s="1"/>
  <c r="AE60" i="8"/>
  <c r="AE59" i="8"/>
  <c r="AE58" i="8"/>
  <c r="AE57" i="8"/>
  <c r="AE56" i="8"/>
  <c r="AO56" i="8" s="1"/>
  <c r="DN56" i="8" s="1"/>
  <c r="AY56" i="8" s="1"/>
  <c r="AE55" i="8"/>
  <c r="AE54" i="8"/>
  <c r="AO54" i="8" s="1"/>
  <c r="DN54" i="8" s="1"/>
  <c r="AY54" i="8" s="1"/>
  <c r="AE53" i="8"/>
  <c r="AE52" i="8"/>
  <c r="AO52" i="8" s="1"/>
  <c r="DN52" i="8" s="1"/>
  <c r="AY52" i="8" s="1"/>
  <c r="AE51" i="8"/>
  <c r="AE50" i="8"/>
  <c r="AO50" i="8" s="1"/>
  <c r="DN50" i="8" s="1"/>
  <c r="AY50" i="8" s="1"/>
  <c r="AE49" i="8"/>
  <c r="AO48" i="8"/>
  <c r="DN48" i="8" s="1"/>
  <c r="AY48" i="8" s="1"/>
  <c r="AE48" i="8"/>
  <c r="AE47" i="8"/>
  <c r="AE46" i="8"/>
  <c r="AE45" i="8"/>
  <c r="AE44" i="8"/>
  <c r="AE43" i="8"/>
  <c r="AE42" i="8"/>
  <c r="AE41" i="8"/>
  <c r="AE40" i="8"/>
  <c r="AE39" i="8"/>
  <c r="AE38" i="8"/>
  <c r="AE37" i="8"/>
  <c r="AE36" i="8"/>
  <c r="AE35" i="8"/>
  <c r="AE34" i="8"/>
  <c r="AE33" i="8"/>
  <c r="AE32" i="8"/>
  <c r="AO32" i="8" s="1"/>
  <c r="DN32" i="8" s="1"/>
  <c r="AY32" i="8" s="1"/>
  <c r="AE31" i="8"/>
  <c r="AE30" i="8"/>
  <c r="AE29" i="8"/>
  <c r="AE28" i="8"/>
  <c r="AO28" i="8" s="1"/>
  <c r="DN28" i="8" s="1"/>
  <c r="AY28" i="8" s="1"/>
  <c r="AE27" i="8"/>
  <c r="AE26" i="8"/>
  <c r="AE25" i="8"/>
  <c r="AE24" i="8"/>
  <c r="AO24" i="8" s="1"/>
  <c r="DN24" i="8" s="1"/>
  <c r="AY24" i="8" s="1"/>
  <c r="AE23" i="8"/>
  <c r="AE22" i="8"/>
  <c r="AE21" i="8"/>
  <c r="AE20" i="8"/>
  <c r="AO20" i="8" s="1"/>
  <c r="DN20" i="8" s="1"/>
  <c r="AY20" i="8" s="1"/>
  <c r="AE19" i="8"/>
  <c r="AE18" i="8"/>
  <c r="CM8" i="8"/>
  <c r="Q3" i="8"/>
  <c r="F3" i="8"/>
  <c r="CY64" i="7"/>
  <c r="F8" i="3" s="1"/>
  <c r="AE63" i="7"/>
  <c r="AE62" i="7"/>
  <c r="AO62" i="7" s="1"/>
  <c r="DN62" i="7" s="1"/>
  <c r="AY62" i="7" s="1"/>
  <c r="AE61" i="7"/>
  <c r="AO60" i="7"/>
  <c r="DN60" i="7" s="1"/>
  <c r="AY60" i="7" s="1"/>
  <c r="AE60" i="7"/>
  <c r="AE59" i="7"/>
  <c r="AE58" i="7"/>
  <c r="AO58" i="7" s="1"/>
  <c r="DN58" i="7" s="1"/>
  <c r="AY58" i="7" s="1"/>
  <c r="AE57" i="7"/>
  <c r="AO56" i="7"/>
  <c r="DN56" i="7" s="1"/>
  <c r="AY56" i="7" s="1"/>
  <c r="AE56" i="7"/>
  <c r="AE55" i="7"/>
  <c r="AE54" i="7"/>
  <c r="AO54" i="7" s="1"/>
  <c r="DN54" i="7" s="1"/>
  <c r="AY54" i="7" s="1"/>
  <c r="AE53" i="7"/>
  <c r="AO52" i="7"/>
  <c r="DN52" i="7" s="1"/>
  <c r="AY52" i="7" s="1"/>
  <c r="AE52" i="7"/>
  <c r="AE51" i="7"/>
  <c r="AE50" i="7"/>
  <c r="AO50" i="7" s="1"/>
  <c r="DN50" i="7" s="1"/>
  <c r="AY50" i="7" s="1"/>
  <c r="AE49" i="7"/>
  <c r="AE48" i="7"/>
  <c r="AO48" i="7" s="1"/>
  <c r="DN48" i="7" s="1"/>
  <c r="AY48" i="7" s="1"/>
  <c r="AE47" i="7"/>
  <c r="AE46" i="7"/>
  <c r="AO46" i="7" s="1"/>
  <c r="DN46" i="7" s="1"/>
  <c r="AY46" i="7" s="1"/>
  <c r="AE45" i="7"/>
  <c r="AE44" i="7"/>
  <c r="AE43" i="7"/>
  <c r="AE42" i="7"/>
  <c r="AE41" i="7"/>
  <c r="AE40" i="7"/>
  <c r="AE39" i="7"/>
  <c r="AE38" i="7"/>
  <c r="AE37" i="7"/>
  <c r="AE36" i="7"/>
  <c r="AE35" i="7"/>
  <c r="AE34" i="7"/>
  <c r="AE33" i="7"/>
  <c r="AE32" i="7"/>
  <c r="AE31" i="7"/>
  <c r="AE30" i="7"/>
  <c r="AE29" i="7"/>
  <c r="AE28" i="7"/>
  <c r="AO28" i="7" s="1"/>
  <c r="DN28" i="7" s="1"/>
  <c r="AY28" i="7" s="1"/>
  <c r="AE27" i="7"/>
  <c r="AE26" i="7"/>
  <c r="AE25" i="7"/>
  <c r="AE24" i="7"/>
  <c r="AO24" i="7" s="1"/>
  <c r="DN24" i="7" s="1"/>
  <c r="AY24" i="7" s="1"/>
  <c r="AE23" i="7"/>
  <c r="AE22" i="7"/>
  <c r="AO22" i="7" s="1"/>
  <c r="DN22" i="7" s="1"/>
  <c r="AY22" i="7" s="1"/>
  <c r="AE21" i="7"/>
  <c r="AE20" i="7"/>
  <c r="AO20" i="7" s="1"/>
  <c r="DN20" i="7" s="1"/>
  <c r="AY20" i="7" s="1"/>
  <c r="AE19" i="7"/>
  <c r="AE18" i="7"/>
  <c r="CM8" i="7"/>
  <c r="CJ3" i="7"/>
  <c r="Q3" i="7"/>
  <c r="F3" i="7"/>
  <c r="CY64" i="6"/>
  <c r="CJ3" i="6" s="1"/>
  <c r="AE63" i="6"/>
  <c r="AE62" i="6"/>
  <c r="AO62" i="6" s="1"/>
  <c r="DN62" i="6" s="1"/>
  <c r="AY62" i="6" s="1"/>
  <c r="AE61" i="6"/>
  <c r="AO60" i="6"/>
  <c r="DN60" i="6" s="1"/>
  <c r="AY60" i="6" s="1"/>
  <c r="AE60" i="6"/>
  <c r="AE59" i="6"/>
  <c r="AE58" i="6"/>
  <c r="AO58" i="6" s="1"/>
  <c r="DN58" i="6" s="1"/>
  <c r="AY58" i="6" s="1"/>
  <c r="AE57" i="6"/>
  <c r="AO56" i="6"/>
  <c r="DN56" i="6" s="1"/>
  <c r="AY56" i="6" s="1"/>
  <c r="AE56" i="6"/>
  <c r="AE55" i="6"/>
  <c r="AE54" i="6"/>
  <c r="AO54" i="6" s="1"/>
  <c r="DN54" i="6" s="1"/>
  <c r="AY54" i="6" s="1"/>
  <c r="AE53" i="6"/>
  <c r="AO52" i="6"/>
  <c r="DN52" i="6" s="1"/>
  <c r="AY52" i="6" s="1"/>
  <c r="AE52" i="6"/>
  <c r="AE51" i="6"/>
  <c r="AE50" i="6"/>
  <c r="AO50" i="6" s="1"/>
  <c r="DN50" i="6" s="1"/>
  <c r="AY50" i="6" s="1"/>
  <c r="AE49" i="6"/>
  <c r="AO48" i="6"/>
  <c r="DN48" i="6" s="1"/>
  <c r="AY48" i="6" s="1"/>
  <c r="AE48" i="6"/>
  <c r="AE47" i="6"/>
  <c r="AE46" i="6"/>
  <c r="AO46" i="6" s="1"/>
  <c r="DN46" i="6" s="1"/>
  <c r="AY46" i="6" s="1"/>
  <c r="AE45" i="6"/>
  <c r="AE44" i="6"/>
  <c r="AO44" i="6" s="1"/>
  <c r="DN44" i="6" s="1"/>
  <c r="AY44" i="6" s="1"/>
  <c r="AE43" i="6"/>
  <c r="AE42" i="6"/>
  <c r="AO42" i="6" s="1"/>
  <c r="DN42" i="6" s="1"/>
  <c r="AY42" i="6" s="1"/>
  <c r="AE41" i="6"/>
  <c r="AE40" i="6"/>
  <c r="AO40" i="6" s="1"/>
  <c r="DN40" i="6" s="1"/>
  <c r="AY40" i="6" s="1"/>
  <c r="BL40" i="6" s="1"/>
  <c r="AE39" i="6"/>
  <c r="AE38" i="6"/>
  <c r="AO38" i="6" s="1"/>
  <c r="DN38" i="6" s="1"/>
  <c r="AY38" i="6" s="1"/>
  <c r="AE37" i="6"/>
  <c r="AE36" i="6"/>
  <c r="AO36" i="6" s="1"/>
  <c r="DN36" i="6" s="1"/>
  <c r="AY36" i="6" s="1"/>
  <c r="AE35" i="6"/>
  <c r="AE34" i="6"/>
  <c r="AE33" i="6"/>
  <c r="AO32" i="6"/>
  <c r="DN32" i="6" s="1"/>
  <c r="AY32" i="6" s="1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CM8" i="6"/>
  <c r="Q3" i="6"/>
  <c r="F3" i="6"/>
  <c r="CY64" i="5"/>
  <c r="CJ3" i="5" s="1"/>
  <c r="AE63" i="5"/>
  <c r="AE62" i="5"/>
  <c r="AO62" i="5" s="1"/>
  <c r="DN62" i="5" s="1"/>
  <c r="AY62" i="5" s="1"/>
  <c r="AE61" i="5"/>
  <c r="AO60" i="5"/>
  <c r="DN60" i="5" s="1"/>
  <c r="AY60" i="5" s="1"/>
  <c r="AE60" i="5"/>
  <c r="AE59" i="5"/>
  <c r="AE58" i="5"/>
  <c r="AO58" i="5" s="1"/>
  <c r="DN58" i="5" s="1"/>
  <c r="AY58" i="5" s="1"/>
  <c r="AE57" i="5"/>
  <c r="AO56" i="5"/>
  <c r="DN56" i="5" s="1"/>
  <c r="AY56" i="5" s="1"/>
  <c r="AE56" i="5"/>
  <c r="AE55" i="5"/>
  <c r="AE54" i="5"/>
  <c r="AO54" i="5" s="1"/>
  <c r="DN54" i="5" s="1"/>
  <c r="AY54" i="5" s="1"/>
  <c r="AE53" i="5"/>
  <c r="AO52" i="5"/>
  <c r="DN52" i="5" s="1"/>
  <c r="AY52" i="5" s="1"/>
  <c r="AE52" i="5"/>
  <c r="AE51" i="5"/>
  <c r="AE50" i="5"/>
  <c r="AO50" i="5" s="1"/>
  <c r="DN50" i="5" s="1"/>
  <c r="AY50" i="5" s="1"/>
  <c r="AE49" i="5"/>
  <c r="AO48" i="5"/>
  <c r="DN48" i="5" s="1"/>
  <c r="AY48" i="5" s="1"/>
  <c r="AE48" i="5"/>
  <c r="AE47" i="5"/>
  <c r="AE46" i="5"/>
  <c r="AO46" i="5" s="1"/>
  <c r="DN46" i="5" s="1"/>
  <c r="AY46" i="5" s="1"/>
  <c r="AE45" i="5"/>
  <c r="AO44" i="5"/>
  <c r="DN44" i="5" s="1"/>
  <c r="AY44" i="5" s="1"/>
  <c r="AE44" i="5"/>
  <c r="AE43" i="5"/>
  <c r="AE42" i="5"/>
  <c r="AO42" i="5" s="1"/>
  <c r="DN42" i="5" s="1"/>
  <c r="AY42" i="5" s="1"/>
  <c r="AE41" i="5"/>
  <c r="AE40" i="5"/>
  <c r="AE39" i="5"/>
  <c r="AE38" i="5"/>
  <c r="AE37" i="5"/>
  <c r="AE36" i="5"/>
  <c r="AO36" i="5" s="1"/>
  <c r="DN36" i="5" s="1"/>
  <c r="AY36" i="5" s="1"/>
  <c r="AE35" i="5"/>
  <c r="AE34" i="5"/>
  <c r="AE33" i="5"/>
  <c r="AE32" i="5"/>
  <c r="AE31" i="5"/>
  <c r="AE30" i="5"/>
  <c r="AE29" i="5"/>
  <c r="AE28" i="5"/>
  <c r="AE27" i="5"/>
  <c r="AE26" i="5"/>
  <c r="AE25" i="5"/>
  <c r="AE24" i="5"/>
  <c r="AE23" i="5"/>
  <c r="AE22" i="5"/>
  <c r="AE21" i="5"/>
  <c r="AO20" i="5"/>
  <c r="DN20" i="5" s="1"/>
  <c r="AY20" i="5" s="1"/>
  <c r="AE20" i="5"/>
  <c r="AE19" i="5"/>
  <c r="AE18" i="5"/>
  <c r="CM8" i="5"/>
  <c r="Q3" i="5"/>
  <c r="F3" i="5"/>
  <c r="AE55" i="1"/>
  <c r="AO54" i="1"/>
  <c r="DN54" i="1" s="1"/>
  <c r="AY54" i="1" s="1"/>
  <c r="AE54" i="1"/>
  <c r="AE53" i="1"/>
  <c r="AE52" i="1"/>
  <c r="AE51" i="1"/>
  <c r="AE50" i="1"/>
  <c r="AO50" i="1" s="1"/>
  <c r="DN50" i="1" s="1"/>
  <c r="AY50" i="1" s="1"/>
  <c r="CY64" i="1"/>
  <c r="DP9" i="1" s="1"/>
  <c r="AE63" i="1"/>
  <c r="AE62" i="1"/>
  <c r="AE61" i="1"/>
  <c r="AE60" i="1"/>
  <c r="AE59" i="1"/>
  <c r="AE58" i="1"/>
  <c r="AO58" i="1" s="1"/>
  <c r="DN58" i="1" s="1"/>
  <c r="AY58" i="1" s="1"/>
  <c r="AE57" i="1"/>
  <c r="AE56" i="1"/>
  <c r="AE49" i="1"/>
  <c r="AE48" i="1"/>
  <c r="AO48" i="1" s="1"/>
  <c r="DN48" i="1" s="1"/>
  <c r="AY48" i="1" s="1"/>
  <c r="CM8" i="1"/>
  <c r="CJ3" i="8" l="1"/>
  <c r="DP9" i="8"/>
  <c r="AO36" i="8"/>
  <c r="DN36" i="8" s="1"/>
  <c r="AY36" i="8" s="1"/>
  <c r="AO40" i="8"/>
  <c r="DN40" i="8" s="1"/>
  <c r="AY40" i="8" s="1"/>
  <c r="AO42" i="8"/>
  <c r="DN42" i="8" s="1"/>
  <c r="AY42" i="8" s="1"/>
  <c r="AO44" i="8"/>
  <c r="DN44" i="8" s="1"/>
  <c r="AY44" i="8" s="1"/>
  <c r="AO46" i="8"/>
  <c r="DN46" i="8" s="1"/>
  <c r="AY46" i="8" s="1"/>
  <c r="AO58" i="8"/>
  <c r="DN58" i="8" s="1"/>
  <c r="AY58" i="8" s="1"/>
  <c r="DP9" i="7"/>
  <c r="AO30" i="7"/>
  <c r="DN30" i="7" s="1"/>
  <c r="AY30" i="7" s="1"/>
  <c r="AO32" i="7"/>
  <c r="DN32" i="7" s="1"/>
  <c r="AY32" i="7" s="1"/>
  <c r="BL32" i="7" s="1"/>
  <c r="BX32" i="7" s="1"/>
  <c r="AO36" i="7"/>
  <c r="DN36" i="7" s="1"/>
  <c r="AY36" i="7" s="1"/>
  <c r="AO38" i="7"/>
  <c r="DN38" i="7" s="1"/>
  <c r="AY38" i="7" s="1"/>
  <c r="BL38" i="7" s="1"/>
  <c r="BX38" i="7" s="1"/>
  <c r="AO40" i="7"/>
  <c r="DN40" i="7" s="1"/>
  <c r="AY40" i="7" s="1"/>
  <c r="BL40" i="7" s="1"/>
  <c r="AO42" i="7"/>
  <c r="DN42" i="7" s="1"/>
  <c r="AY42" i="7" s="1"/>
  <c r="AO44" i="7"/>
  <c r="DN44" i="7" s="1"/>
  <c r="AY44" i="7" s="1"/>
  <c r="BL44" i="7" s="1"/>
  <c r="BX44" i="7" s="1"/>
  <c r="DP9" i="6"/>
  <c r="AO20" i="6"/>
  <c r="AO24" i="6"/>
  <c r="DN24" i="6" s="1"/>
  <c r="AY24" i="6" s="1"/>
  <c r="AO28" i="6"/>
  <c r="DN28" i="6" s="1"/>
  <c r="AY28" i="6" s="1"/>
  <c r="BL28" i="6" s="1"/>
  <c r="BX28" i="6" s="1"/>
  <c r="F7" i="3"/>
  <c r="DP9" i="5"/>
  <c r="AO22" i="5"/>
  <c r="AO24" i="5"/>
  <c r="DN24" i="5" s="1"/>
  <c r="AY24" i="5" s="1"/>
  <c r="AO28" i="5"/>
  <c r="DN28" i="5" s="1"/>
  <c r="AY28" i="5" s="1"/>
  <c r="BL28" i="5" s="1"/>
  <c r="BX28" i="5" s="1"/>
  <c r="AO30" i="5"/>
  <c r="DN30" i="5" s="1"/>
  <c r="AY30" i="5" s="1"/>
  <c r="AO32" i="5"/>
  <c r="DN32" i="5" s="1"/>
  <c r="AY32" i="5" s="1"/>
  <c r="F6" i="3"/>
  <c r="F5" i="3"/>
  <c r="AO34" i="12"/>
  <c r="DN34" i="12" s="1"/>
  <c r="AY34" i="12" s="1"/>
  <c r="AO36" i="12"/>
  <c r="DN36" i="12" s="1"/>
  <c r="AY36" i="12" s="1"/>
  <c r="AO18" i="11"/>
  <c r="AO26" i="11"/>
  <c r="DN26" i="11" s="1"/>
  <c r="AY26" i="11" s="1"/>
  <c r="AO18" i="10"/>
  <c r="AO26" i="9"/>
  <c r="DN26" i="9" s="1"/>
  <c r="AY26" i="9" s="1"/>
  <c r="AO28" i="9"/>
  <c r="DN28" i="9" s="1"/>
  <c r="AY28" i="9" s="1"/>
  <c r="BL28" i="9" s="1"/>
  <c r="BX28" i="9" s="1"/>
  <c r="AO32" i="9"/>
  <c r="DN32" i="9" s="1"/>
  <c r="AY32" i="9" s="1"/>
  <c r="AO18" i="18"/>
  <c r="AO26" i="18"/>
  <c r="DN26" i="18" s="1"/>
  <c r="AY26" i="18" s="1"/>
  <c r="BL26" i="18" s="1"/>
  <c r="BX26" i="18" s="1"/>
  <c r="AO34" i="18"/>
  <c r="DN34" i="18" s="1"/>
  <c r="AY34" i="18" s="1"/>
  <c r="AO42" i="18"/>
  <c r="DN42" i="18" s="1"/>
  <c r="AY42" i="18" s="1"/>
  <c r="BL42" i="18" s="1"/>
  <c r="BX42" i="18" s="1"/>
  <c r="AO22" i="17"/>
  <c r="DN22" i="17" s="1"/>
  <c r="AY22" i="17" s="1"/>
  <c r="AO30" i="17"/>
  <c r="DN30" i="17" s="1"/>
  <c r="AY30" i="17" s="1"/>
  <c r="BL30" i="17" s="1"/>
  <c r="BX30" i="17" s="1"/>
  <c r="AO38" i="17"/>
  <c r="DN38" i="17" s="1"/>
  <c r="AY38" i="17" s="1"/>
  <c r="AO18" i="16"/>
  <c r="AO26" i="16"/>
  <c r="DN26" i="16" s="1"/>
  <c r="AY26" i="16" s="1"/>
  <c r="BL26" i="16" s="1"/>
  <c r="BX26" i="16" s="1"/>
  <c r="AO34" i="16"/>
  <c r="DN34" i="16" s="1"/>
  <c r="AY34" i="16" s="1"/>
  <c r="AO42" i="16"/>
  <c r="DN42" i="16" s="1"/>
  <c r="AY42" i="16" s="1"/>
  <c r="BL42" i="16" s="1"/>
  <c r="BX42" i="16" s="1"/>
  <c r="AO22" i="15"/>
  <c r="DN22" i="15" s="1"/>
  <c r="AY22" i="15" s="1"/>
  <c r="AO30" i="15"/>
  <c r="DN30" i="15" s="1"/>
  <c r="AY30" i="15" s="1"/>
  <c r="AO38" i="15"/>
  <c r="DN38" i="15" s="1"/>
  <c r="AY38" i="15" s="1"/>
  <c r="F14" i="3"/>
  <c r="F25" i="3" s="1"/>
  <c r="CJ3" i="13"/>
  <c r="AO22" i="13"/>
  <c r="DN22" i="13" s="1"/>
  <c r="AY22" i="13" s="1"/>
  <c r="AO30" i="13"/>
  <c r="DN30" i="13" s="1"/>
  <c r="AY30" i="13" s="1"/>
  <c r="AO38" i="13"/>
  <c r="DN38" i="13" s="1"/>
  <c r="AY38" i="13" s="1"/>
  <c r="BL24" i="18"/>
  <c r="BX24" i="18" s="1"/>
  <c r="BL32" i="18"/>
  <c r="BX32" i="18" s="1"/>
  <c r="BL34" i="18"/>
  <c r="BX34" i="18" s="1"/>
  <c r="BL40" i="18"/>
  <c r="BX40" i="18" s="1"/>
  <c r="BL20" i="18"/>
  <c r="BX20" i="18" s="1"/>
  <c r="BL28" i="18"/>
  <c r="BX28" i="18" s="1"/>
  <c r="BL36" i="18"/>
  <c r="BX36" i="18" s="1"/>
  <c r="DN18" i="18"/>
  <c r="AY18" i="18" s="1"/>
  <c r="BL48" i="18"/>
  <c r="BX48" i="18" s="1"/>
  <c r="BL50" i="18"/>
  <c r="BX50" i="18" s="1"/>
  <c r="BL56" i="18"/>
  <c r="BX56" i="18" s="1"/>
  <c r="BL58" i="18"/>
  <c r="BX58" i="18" s="1"/>
  <c r="AO22" i="18"/>
  <c r="DN22" i="18" s="1"/>
  <c r="AY22" i="18" s="1"/>
  <c r="AO30" i="18"/>
  <c r="DN30" i="18" s="1"/>
  <c r="AY30" i="18" s="1"/>
  <c r="AO38" i="18"/>
  <c r="DN38" i="18" s="1"/>
  <c r="AY38" i="18" s="1"/>
  <c r="BL44" i="18"/>
  <c r="BX44" i="18" s="1"/>
  <c r="BL46" i="18"/>
  <c r="BX46" i="18" s="1"/>
  <c r="BL52" i="18"/>
  <c r="BX52" i="18" s="1"/>
  <c r="BL54" i="18"/>
  <c r="BX54" i="18" s="1"/>
  <c r="BL60" i="18"/>
  <c r="BX60" i="18" s="1"/>
  <c r="BL62" i="18"/>
  <c r="BX62" i="18" s="1"/>
  <c r="BL20" i="17"/>
  <c r="BX20" i="17" s="1"/>
  <c r="AO64" i="17"/>
  <c r="DN18" i="17"/>
  <c r="AY18" i="17" s="1"/>
  <c r="BL24" i="17"/>
  <c r="BX24" i="17" s="1"/>
  <c r="BL26" i="17"/>
  <c r="BX26" i="17" s="1"/>
  <c r="BX32" i="17"/>
  <c r="BL32" i="17"/>
  <c r="BL34" i="17"/>
  <c r="BX34" i="17" s="1"/>
  <c r="BL40" i="17"/>
  <c r="BX40" i="17" s="1"/>
  <c r="BL42" i="17"/>
  <c r="BX42" i="17" s="1"/>
  <c r="BL48" i="17"/>
  <c r="BX48" i="17" s="1"/>
  <c r="BL50" i="17"/>
  <c r="BX50" i="17" s="1"/>
  <c r="BL56" i="17"/>
  <c r="BX56" i="17" s="1"/>
  <c r="BL58" i="17"/>
  <c r="BX58" i="17" s="1"/>
  <c r="BL22" i="17"/>
  <c r="BX22" i="17" s="1"/>
  <c r="BL28" i="17"/>
  <c r="BX28" i="17" s="1"/>
  <c r="BL36" i="17"/>
  <c r="BX36" i="17" s="1"/>
  <c r="BL38" i="17"/>
  <c r="BX38" i="17" s="1"/>
  <c r="BL44" i="17"/>
  <c r="BX44" i="17" s="1"/>
  <c r="BL46" i="17"/>
  <c r="BX46" i="17" s="1"/>
  <c r="BL52" i="17"/>
  <c r="BX52" i="17" s="1"/>
  <c r="BL54" i="17"/>
  <c r="BX54" i="17" s="1"/>
  <c r="BL60" i="17"/>
  <c r="BX60" i="17" s="1"/>
  <c r="BL62" i="17"/>
  <c r="BX62" i="17" s="1"/>
  <c r="BL24" i="16"/>
  <c r="BX24" i="16" s="1"/>
  <c r="BL32" i="16"/>
  <c r="BX32" i="16" s="1"/>
  <c r="BL34" i="16"/>
  <c r="BX34" i="16" s="1"/>
  <c r="BL40" i="16"/>
  <c r="BX40" i="16" s="1"/>
  <c r="BL20" i="16"/>
  <c r="BX20" i="16" s="1"/>
  <c r="BL28" i="16"/>
  <c r="BX28" i="16" s="1"/>
  <c r="BL36" i="16"/>
  <c r="BX36" i="16" s="1"/>
  <c r="DN18" i="16"/>
  <c r="AY18" i="16" s="1"/>
  <c r="BL48" i="16"/>
  <c r="BX48" i="16" s="1"/>
  <c r="BL50" i="16"/>
  <c r="BX50" i="16"/>
  <c r="BL56" i="16"/>
  <c r="BX56" i="16" s="1"/>
  <c r="BL58" i="16"/>
  <c r="BX58" i="16" s="1"/>
  <c r="AO22" i="16"/>
  <c r="DN22" i="16" s="1"/>
  <c r="AY22" i="16" s="1"/>
  <c r="AO30" i="16"/>
  <c r="DN30" i="16" s="1"/>
  <c r="AY30" i="16" s="1"/>
  <c r="AO38" i="16"/>
  <c r="DN38" i="16" s="1"/>
  <c r="AY38" i="16" s="1"/>
  <c r="BL44" i="16"/>
  <c r="BX44" i="16" s="1"/>
  <c r="BL46" i="16"/>
  <c r="BX46" i="16" s="1"/>
  <c r="BX52" i="16"/>
  <c r="BL52" i="16"/>
  <c r="BL54" i="16"/>
  <c r="BX54" i="16" s="1"/>
  <c r="BL60" i="16"/>
  <c r="BX60" i="16" s="1"/>
  <c r="BL62" i="16"/>
  <c r="BX62" i="16" s="1"/>
  <c r="DN18" i="15"/>
  <c r="AY18" i="15" s="1"/>
  <c r="BL24" i="15"/>
  <c r="BX24" i="15" s="1"/>
  <c r="BL26" i="15"/>
  <c r="BX26" i="15" s="1"/>
  <c r="BL32" i="15"/>
  <c r="BX32" i="15" s="1"/>
  <c r="BL34" i="15"/>
  <c r="BX34" i="15" s="1"/>
  <c r="BL40" i="15"/>
  <c r="BX40" i="15" s="1"/>
  <c r="BL42" i="15"/>
  <c r="BX42" i="15" s="1"/>
  <c r="BL50" i="15"/>
  <c r="BX50" i="15" s="1"/>
  <c r="BL52" i="15"/>
  <c r="BX52" i="15" s="1"/>
  <c r="BL58" i="15"/>
  <c r="BX58" i="15" s="1"/>
  <c r="BL60" i="15"/>
  <c r="BX60" i="15" s="1"/>
  <c r="BL20" i="15"/>
  <c r="BX20" i="15" s="1"/>
  <c r="BL22" i="15"/>
  <c r="BX22" i="15" s="1"/>
  <c r="BL28" i="15"/>
  <c r="BX28" i="15" s="1"/>
  <c r="BL30" i="15"/>
  <c r="BL36" i="15"/>
  <c r="BX36" i="15" s="1"/>
  <c r="BL38" i="15"/>
  <c r="BX38" i="15" s="1"/>
  <c r="BL44" i="15"/>
  <c r="BX44" i="15" s="1"/>
  <c r="BL46" i="15"/>
  <c r="BX46" i="15" s="1"/>
  <c r="BL48" i="15"/>
  <c r="BX48" i="15" s="1"/>
  <c r="BL54" i="15"/>
  <c r="BX54" i="15" s="1"/>
  <c r="BL56" i="15"/>
  <c r="BX56" i="15" s="1"/>
  <c r="BL62" i="15"/>
  <c r="BX62" i="15" s="1"/>
  <c r="BL24" i="14"/>
  <c r="BX24" i="14" s="1"/>
  <c r="BL26" i="14"/>
  <c r="BX26" i="14" s="1"/>
  <c r="BL32" i="14"/>
  <c r="BX32" i="14" s="1"/>
  <c r="BL34" i="14"/>
  <c r="BX34" i="14" s="1"/>
  <c r="BL40" i="14"/>
  <c r="BX40" i="14" s="1"/>
  <c r="BL20" i="14"/>
  <c r="BX20" i="14" s="1"/>
  <c r="BL28" i="14"/>
  <c r="BX28" i="14" s="1"/>
  <c r="BL36" i="14"/>
  <c r="BX36" i="14" s="1"/>
  <c r="DN18" i="14"/>
  <c r="AY18" i="14" s="1"/>
  <c r="BL42" i="14"/>
  <c r="BX42" i="14" s="1"/>
  <c r="BL48" i="14"/>
  <c r="BX48" i="14" s="1"/>
  <c r="BL50" i="14"/>
  <c r="BX50" i="14" s="1"/>
  <c r="BL56" i="14"/>
  <c r="BX56" i="14" s="1"/>
  <c r="BL58" i="14"/>
  <c r="BX58" i="14" s="1"/>
  <c r="AO22" i="14"/>
  <c r="DN22" i="14" s="1"/>
  <c r="AY22" i="14" s="1"/>
  <c r="AO30" i="14"/>
  <c r="DN30" i="14" s="1"/>
  <c r="AY30" i="14" s="1"/>
  <c r="AO38" i="14"/>
  <c r="DN38" i="14" s="1"/>
  <c r="AY38" i="14" s="1"/>
  <c r="BL44" i="14"/>
  <c r="BX44" i="14" s="1"/>
  <c r="BL46" i="14"/>
  <c r="BX46" i="14" s="1"/>
  <c r="BL52" i="14"/>
  <c r="BX52" i="14" s="1"/>
  <c r="BL54" i="14"/>
  <c r="BX54" i="14" s="1"/>
  <c r="BL60" i="14"/>
  <c r="BX60" i="14" s="1"/>
  <c r="BL62" i="14"/>
  <c r="BX62" i="14" s="1"/>
  <c r="BL20" i="13"/>
  <c r="BX20" i="13" s="1"/>
  <c r="BL22" i="13"/>
  <c r="BX22" i="13"/>
  <c r="BL28" i="13"/>
  <c r="BX28" i="13" s="1"/>
  <c r="BL30" i="13"/>
  <c r="BL36" i="13"/>
  <c r="BX36" i="13" s="1"/>
  <c r="BL38" i="13"/>
  <c r="BX38" i="13" s="1"/>
  <c r="BL44" i="13"/>
  <c r="BX44" i="13" s="1"/>
  <c r="BL46" i="13"/>
  <c r="BX46" i="13" s="1"/>
  <c r="BL48" i="13"/>
  <c r="BX48" i="13" s="1"/>
  <c r="BL50" i="13"/>
  <c r="BX50" i="13" s="1"/>
  <c r="BL52" i="13"/>
  <c r="BX52" i="13" s="1"/>
  <c r="BL54" i="13"/>
  <c r="BX54" i="13" s="1"/>
  <c r="BL56" i="13"/>
  <c r="BX56" i="13" s="1"/>
  <c r="BL58" i="13"/>
  <c r="BX58" i="13" s="1"/>
  <c r="BL60" i="13"/>
  <c r="BX60" i="13" s="1"/>
  <c r="AO64" i="13"/>
  <c r="DN18" i="13"/>
  <c r="AY18" i="13" s="1"/>
  <c r="BL24" i="13"/>
  <c r="BX24" i="13" s="1"/>
  <c r="BL26" i="13"/>
  <c r="BX26" i="13" s="1"/>
  <c r="BL32" i="13"/>
  <c r="BX32" i="13" s="1"/>
  <c r="BL34" i="13"/>
  <c r="BX34" i="13" s="1"/>
  <c r="BL40" i="13"/>
  <c r="BX40" i="13" s="1"/>
  <c r="BL42" i="13"/>
  <c r="BX42" i="13" s="1"/>
  <c r="BL62" i="13"/>
  <c r="BX62" i="13" s="1"/>
  <c r="BL24" i="12"/>
  <c r="BX24" i="12" s="1"/>
  <c r="BL26" i="12"/>
  <c r="BX26" i="12"/>
  <c r="BL32" i="12"/>
  <c r="BX32" i="12" s="1"/>
  <c r="BL34" i="12"/>
  <c r="BX34" i="12" s="1"/>
  <c r="BL40" i="12"/>
  <c r="BX40" i="12" s="1"/>
  <c r="BL20" i="12"/>
  <c r="BX20" i="12" s="1"/>
  <c r="BL28" i="12"/>
  <c r="BX28" i="12" s="1"/>
  <c r="BL36" i="12"/>
  <c r="BX36" i="12" s="1"/>
  <c r="DN18" i="12"/>
  <c r="AY18" i="12" s="1"/>
  <c r="BL42" i="12"/>
  <c r="BX42" i="12" s="1"/>
  <c r="BL48" i="12"/>
  <c r="BX48" i="12" s="1"/>
  <c r="BL50" i="12"/>
  <c r="BX50" i="12"/>
  <c r="BL56" i="12"/>
  <c r="BX56" i="12" s="1"/>
  <c r="BL58" i="12"/>
  <c r="BX58" i="12" s="1"/>
  <c r="AO22" i="12"/>
  <c r="DN22" i="12" s="1"/>
  <c r="AY22" i="12" s="1"/>
  <c r="AO30" i="12"/>
  <c r="DN30" i="12" s="1"/>
  <c r="AY30" i="12" s="1"/>
  <c r="AO38" i="12"/>
  <c r="DN38" i="12" s="1"/>
  <c r="AY38" i="12" s="1"/>
  <c r="BL44" i="12"/>
  <c r="BX44" i="12" s="1"/>
  <c r="BL46" i="12"/>
  <c r="BX46" i="12" s="1"/>
  <c r="BX52" i="12"/>
  <c r="BL52" i="12"/>
  <c r="BL54" i="12"/>
  <c r="BX54" i="12" s="1"/>
  <c r="BL60" i="12"/>
  <c r="BX60" i="12" s="1"/>
  <c r="BL62" i="12"/>
  <c r="BX62" i="12" s="1"/>
  <c r="BL24" i="11"/>
  <c r="BX24" i="11" s="1"/>
  <c r="BL26" i="11"/>
  <c r="BX26" i="11" s="1"/>
  <c r="BL32" i="11"/>
  <c r="BX32" i="11" s="1"/>
  <c r="BL34" i="11"/>
  <c r="BX34" i="11" s="1"/>
  <c r="BL40" i="11"/>
  <c r="BX40" i="11" s="1"/>
  <c r="BL20" i="11"/>
  <c r="BX20" i="11" s="1"/>
  <c r="BL28" i="11"/>
  <c r="BX28" i="11" s="1"/>
  <c r="BL36" i="11"/>
  <c r="BX36" i="11" s="1"/>
  <c r="DN18" i="11"/>
  <c r="AY18" i="11" s="1"/>
  <c r="BL42" i="11"/>
  <c r="BX42" i="11"/>
  <c r="BL48" i="11"/>
  <c r="BX48" i="11" s="1"/>
  <c r="BL50" i="11"/>
  <c r="BX50" i="11" s="1"/>
  <c r="BL56" i="11"/>
  <c r="BX56" i="11" s="1"/>
  <c r="BL58" i="11"/>
  <c r="BX58" i="11"/>
  <c r="AO22" i="11"/>
  <c r="DN22" i="11" s="1"/>
  <c r="AY22" i="11" s="1"/>
  <c r="AO30" i="11"/>
  <c r="DN30" i="11" s="1"/>
  <c r="AY30" i="11" s="1"/>
  <c r="AO38" i="11"/>
  <c r="DN38" i="11" s="1"/>
  <c r="AY38" i="11" s="1"/>
  <c r="BX44" i="11"/>
  <c r="BL44" i="11"/>
  <c r="BL46" i="11"/>
  <c r="BX46" i="11" s="1"/>
  <c r="BL52" i="11"/>
  <c r="BX52" i="11" s="1"/>
  <c r="BL54" i="11"/>
  <c r="BX54" i="11" s="1"/>
  <c r="BX60" i="11"/>
  <c r="BL60" i="11"/>
  <c r="BL62" i="11"/>
  <c r="BX62" i="11" s="1"/>
  <c r="AO20" i="10"/>
  <c r="DN20" i="10" s="1"/>
  <c r="AY20" i="10" s="1"/>
  <c r="AO34" i="10"/>
  <c r="DN34" i="10" s="1"/>
  <c r="AY34" i="10" s="1"/>
  <c r="BL24" i="10"/>
  <c r="BX24" i="10" s="1"/>
  <c r="BL26" i="10"/>
  <c r="BX26" i="10" s="1"/>
  <c r="BL32" i="10"/>
  <c r="BX32" i="10" s="1"/>
  <c r="BL34" i="10"/>
  <c r="BX34" i="10" s="1"/>
  <c r="BL40" i="10"/>
  <c r="BX40" i="10" s="1"/>
  <c r="BL20" i="10"/>
  <c r="BX20" i="10" s="1"/>
  <c r="BL28" i="10"/>
  <c r="BX28" i="10" s="1"/>
  <c r="BL36" i="10"/>
  <c r="BX36" i="10" s="1"/>
  <c r="DN18" i="10"/>
  <c r="AY18" i="10" s="1"/>
  <c r="BL42" i="10"/>
  <c r="BX42" i="10" s="1"/>
  <c r="BL48" i="10"/>
  <c r="BX48" i="10" s="1"/>
  <c r="BL50" i="10"/>
  <c r="BX50" i="10" s="1"/>
  <c r="BL56" i="10"/>
  <c r="BX56" i="10" s="1"/>
  <c r="BL58" i="10"/>
  <c r="BX58" i="10" s="1"/>
  <c r="AO22" i="10"/>
  <c r="DN22" i="10" s="1"/>
  <c r="AY22" i="10" s="1"/>
  <c r="AO30" i="10"/>
  <c r="DN30" i="10" s="1"/>
  <c r="AY30" i="10" s="1"/>
  <c r="AO38" i="10"/>
  <c r="DN38" i="10" s="1"/>
  <c r="AY38" i="10" s="1"/>
  <c r="BL44" i="10"/>
  <c r="BX44" i="10" s="1"/>
  <c r="BL46" i="10"/>
  <c r="BX46" i="10" s="1"/>
  <c r="BL52" i="10"/>
  <c r="BX52" i="10" s="1"/>
  <c r="BL54" i="10"/>
  <c r="BX54" i="10" s="1"/>
  <c r="BL60" i="10"/>
  <c r="BX60" i="10" s="1"/>
  <c r="BL62" i="10"/>
  <c r="BX62" i="10" s="1"/>
  <c r="AO34" i="9"/>
  <c r="DN34" i="9" s="1"/>
  <c r="AY34" i="9" s="1"/>
  <c r="AO36" i="9"/>
  <c r="DN36" i="9" s="1"/>
  <c r="AY36" i="9" s="1"/>
  <c r="BL36" i="9" s="1"/>
  <c r="BX36" i="9" s="1"/>
  <c r="AO46" i="9"/>
  <c r="DN46" i="9" s="1"/>
  <c r="AY46" i="9" s="1"/>
  <c r="AO54" i="9"/>
  <c r="DN54" i="9" s="1"/>
  <c r="AY54" i="9" s="1"/>
  <c r="BL24" i="9"/>
  <c r="BX24" i="9" s="1"/>
  <c r="BL26" i="9"/>
  <c r="BX26" i="9" s="1"/>
  <c r="BL32" i="9"/>
  <c r="BX32" i="9" s="1"/>
  <c r="BL34" i="9"/>
  <c r="BX34" i="9" s="1"/>
  <c r="BL40" i="9"/>
  <c r="BX40" i="9" s="1"/>
  <c r="BL20" i="9"/>
  <c r="BX20" i="9" s="1"/>
  <c r="DN18" i="9"/>
  <c r="AY18" i="9" s="1"/>
  <c r="BL42" i="9"/>
  <c r="BX42" i="9" s="1"/>
  <c r="BL48" i="9"/>
  <c r="BX48" i="9" s="1"/>
  <c r="BL50" i="9"/>
  <c r="BX50" i="9"/>
  <c r="BL56" i="9"/>
  <c r="BX56" i="9" s="1"/>
  <c r="BL58" i="9"/>
  <c r="BX58" i="9" s="1"/>
  <c r="AO22" i="9"/>
  <c r="DN22" i="9" s="1"/>
  <c r="AY22" i="9" s="1"/>
  <c r="AO30" i="9"/>
  <c r="DN30" i="9" s="1"/>
  <c r="AY30" i="9" s="1"/>
  <c r="AO38" i="9"/>
  <c r="DN38" i="9" s="1"/>
  <c r="AY38" i="9" s="1"/>
  <c r="BL44" i="9"/>
  <c r="BX44" i="9" s="1"/>
  <c r="BL46" i="9"/>
  <c r="BX46" i="9" s="1"/>
  <c r="BX52" i="9"/>
  <c r="BL52" i="9"/>
  <c r="BL54" i="9"/>
  <c r="BX54" i="9" s="1"/>
  <c r="BL60" i="9"/>
  <c r="BX60" i="9" s="1"/>
  <c r="BL62" i="9"/>
  <c r="BX62" i="9" s="1"/>
  <c r="AO22" i="8"/>
  <c r="DN22" i="8" s="1"/>
  <c r="AY22" i="8" s="1"/>
  <c r="BL22" i="8" s="1"/>
  <c r="BX22" i="8" s="1"/>
  <c r="AO30" i="8"/>
  <c r="DN30" i="8" s="1"/>
  <c r="AY30" i="8" s="1"/>
  <c r="BL30" i="8" s="1"/>
  <c r="BX30" i="8" s="1"/>
  <c r="AO38" i="8"/>
  <c r="DN38" i="8" s="1"/>
  <c r="AY38" i="8" s="1"/>
  <c r="BL38" i="8" s="1"/>
  <c r="BX38" i="8" s="1"/>
  <c r="BL24" i="8"/>
  <c r="BX24" i="8" s="1"/>
  <c r="BL32" i="8"/>
  <c r="BX32" i="8" s="1"/>
  <c r="BL40" i="8"/>
  <c r="BX40" i="8" s="1"/>
  <c r="BL20" i="8"/>
  <c r="BX20" i="8" s="1"/>
  <c r="BL28" i="8"/>
  <c r="BX28" i="8" s="1"/>
  <c r="BL36" i="8"/>
  <c r="BX36" i="8" s="1"/>
  <c r="BL44" i="8"/>
  <c r="BX44" i="8" s="1"/>
  <c r="BL46" i="8"/>
  <c r="BX46" i="8" s="1"/>
  <c r="BL52" i="8"/>
  <c r="BX52" i="8" s="1"/>
  <c r="BL54" i="8"/>
  <c r="BX54" i="8" s="1"/>
  <c r="BX60" i="8"/>
  <c r="BL60" i="8"/>
  <c r="BL62" i="8"/>
  <c r="BX62" i="8" s="1"/>
  <c r="AO18" i="8"/>
  <c r="AO26" i="8"/>
  <c r="DN26" i="8" s="1"/>
  <c r="AY26" i="8" s="1"/>
  <c r="AO34" i="8"/>
  <c r="DN34" i="8" s="1"/>
  <c r="AY34" i="8" s="1"/>
  <c r="BL42" i="8"/>
  <c r="BX42" i="8" s="1"/>
  <c r="BL48" i="8"/>
  <c r="BX48" i="8" s="1"/>
  <c r="BL50" i="8"/>
  <c r="BX50" i="8" s="1"/>
  <c r="BL56" i="8"/>
  <c r="BX56" i="8" s="1"/>
  <c r="BL58" i="8"/>
  <c r="BL20" i="7"/>
  <c r="BX20" i="7" s="1"/>
  <c r="BL22" i="7"/>
  <c r="BX22" i="7" s="1"/>
  <c r="BL28" i="7"/>
  <c r="BX28" i="7" s="1"/>
  <c r="BL30" i="7"/>
  <c r="BX30" i="7" s="1"/>
  <c r="BL36" i="7"/>
  <c r="BX36" i="7" s="1"/>
  <c r="BL24" i="7"/>
  <c r="BX24" i="7" s="1"/>
  <c r="BL42" i="7"/>
  <c r="BX42" i="7" s="1"/>
  <c r="BL48" i="7"/>
  <c r="BX48" i="7" s="1"/>
  <c r="BL50" i="7"/>
  <c r="BX50" i="7" s="1"/>
  <c r="BL56" i="7"/>
  <c r="BX56" i="7" s="1"/>
  <c r="BL58" i="7"/>
  <c r="BX58" i="7" s="1"/>
  <c r="AO18" i="7"/>
  <c r="AO26" i="7"/>
  <c r="DN26" i="7" s="1"/>
  <c r="AY26" i="7" s="1"/>
  <c r="AO34" i="7"/>
  <c r="DN34" i="7" s="1"/>
  <c r="AY34" i="7" s="1"/>
  <c r="BL46" i="7"/>
  <c r="BX46" i="7" s="1"/>
  <c r="BL52" i="7"/>
  <c r="BX52" i="7" s="1"/>
  <c r="BL54" i="7"/>
  <c r="BX54" i="7" s="1"/>
  <c r="BL60" i="7"/>
  <c r="BX60" i="7" s="1"/>
  <c r="BL62" i="7"/>
  <c r="BX62" i="7" s="1"/>
  <c r="AO22" i="6"/>
  <c r="DN22" i="6" s="1"/>
  <c r="AY22" i="6" s="1"/>
  <c r="AO30" i="6"/>
  <c r="DN30" i="6" s="1"/>
  <c r="AY30" i="6" s="1"/>
  <c r="BL22" i="6"/>
  <c r="BX22" i="6" s="1"/>
  <c r="BL30" i="6"/>
  <c r="BX30" i="6" s="1"/>
  <c r="BL36" i="6"/>
  <c r="BX36" i="6" s="1"/>
  <c r="BL38" i="6"/>
  <c r="BX38" i="6" s="1"/>
  <c r="BL24" i="6"/>
  <c r="BX24" i="6" s="1"/>
  <c r="BL32" i="6"/>
  <c r="BX32" i="6" s="1"/>
  <c r="BL42" i="6"/>
  <c r="BX42" i="6" s="1"/>
  <c r="BL48" i="6"/>
  <c r="BX48" i="6" s="1"/>
  <c r="BL50" i="6"/>
  <c r="BX50" i="6"/>
  <c r="BL56" i="6"/>
  <c r="BX56" i="6" s="1"/>
  <c r="BL58" i="6"/>
  <c r="BX58" i="6" s="1"/>
  <c r="AO18" i="6"/>
  <c r="AO26" i="6"/>
  <c r="DN26" i="6" s="1"/>
  <c r="AY26" i="6" s="1"/>
  <c r="AO34" i="6"/>
  <c r="DN34" i="6" s="1"/>
  <c r="AY34" i="6" s="1"/>
  <c r="BX40" i="6"/>
  <c r="BL44" i="6"/>
  <c r="BX44" i="6" s="1"/>
  <c r="BL46" i="6"/>
  <c r="BX46" i="6" s="1"/>
  <c r="BL52" i="6"/>
  <c r="BX52" i="6" s="1"/>
  <c r="BL54" i="6"/>
  <c r="BX54" i="6" s="1"/>
  <c r="BL60" i="6"/>
  <c r="BX60" i="6" s="1"/>
  <c r="BL62" i="6"/>
  <c r="BX62" i="6"/>
  <c r="AO38" i="5"/>
  <c r="DN38" i="5" s="1"/>
  <c r="AY38" i="5" s="1"/>
  <c r="AO40" i="5"/>
  <c r="DN40" i="5" s="1"/>
  <c r="AY40" i="5" s="1"/>
  <c r="BL40" i="5" s="1"/>
  <c r="BX40" i="5" s="1"/>
  <c r="BL20" i="5"/>
  <c r="BX20" i="5" s="1"/>
  <c r="BL30" i="5"/>
  <c r="BX30" i="5" s="1"/>
  <c r="BL36" i="5"/>
  <c r="BX36" i="5" s="1"/>
  <c r="BL38" i="5"/>
  <c r="BX38" i="5" s="1"/>
  <c r="BL24" i="5"/>
  <c r="BX24" i="5" s="1"/>
  <c r="BL32" i="5"/>
  <c r="BX32" i="5" s="1"/>
  <c r="BL42" i="5"/>
  <c r="BX42" i="5" s="1"/>
  <c r="BL48" i="5"/>
  <c r="BX48" i="5" s="1"/>
  <c r="BL50" i="5"/>
  <c r="BX50" i="5" s="1"/>
  <c r="BL56" i="5"/>
  <c r="BX56" i="5" s="1"/>
  <c r="BL58" i="5"/>
  <c r="BX58" i="5" s="1"/>
  <c r="AO18" i="5"/>
  <c r="AO26" i="5"/>
  <c r="DN26" i="5" s="1"/>
  <c r="AY26" i="5" s="1"/>
  <c r="AO34" i="5"/>
  <c r="DN34" i="5" s="1"/>
  <c r="AY34" i="5" s="1"/>
  <c r="BL44" i="5"/>
  <c r="BX44" i="5" s="1"/>
  <c r="BL46" i="5"/>
  <c r="BX46" i="5" s="1"/>
  <c r="BL52" i="5"/>
  <c r="BX52" i="5" s="1"/>
  <c r="BL54" i="5"/>
  <c r="BX54" i="5" s="1"/>
  <c r="BL60" i="5"/>
  <c r="BX60" i="5" s="1"/>
  <c r="BL62" i="5"/>
  <c r="BX62" i="5" s="1"/>
  <c r="AO52" i="1"/>
  <c r="DN52" i="1" s="1"/>
  <c r="AY52" i="1" s="1"/>
  <c r="BL54" i="1"/>
  <c r="BX54" i="1" s="1"/>
  <c r="BL50" i="1"/>
  <c r="BX50" i="1" s="1"/>
  <c r="BL52" i="1"/>
  <c r="BX52" i="1" s="1"/>
  <c r="AO60" i="1"/>
  <c r="AO62" i="1"/>
  <c r="DN62" i="1" s="1"/>
  <c r="AY62" i="1" s="1"/>
  <c r="BL62" i="1" s="1"/>
  <c r="BX62" i="1" s="1"/>
  <c r="AO56" i="1"/>
  <c r="DN56" i="1" s="1"/>
  <c r="AY56" i="1" s="1"/>
  <c r="BL56" i="1" s="1"/>
  <c r="BX56" i="1" s="1"/>
  <c r="DN60" i="1"/>
  <c r="AY60" i="1" s="1"/>
  <c r="BL48" i="1"/>
  <c r="BX48" i="1" s="1"/>
  <c r="BL58" i="1"/>
  <c r="BX58" i="1" s="1"/>
  <c r="BX58" i="8" l="1"/>
  <c r="AO64" i="8"/>
  <c r="BX40" i="7"/>
  <c r="AO64" i="7"/>
  <c r="DN20" i="6"/>
  <c r="AY20" i="6" s="1"/>
  <c r="BL20" i="6" s="1"/>
  <c r="BX20" i="6" s="1"/>
  <c r="AO64" i="6"/>
  <c r="DN22" i="5"/>
  <c r="AY22" i="5" s="1"/>
  <c r="BL22" i="5" s="1"/>
  <c r="BX22" i="5" s="1"/>
  <c r="AO64" i="5"/>
  <c r="BX30" i="13"/>
  <c r="BX30" i="15"/>
  <c r="AO64" i="15"/>
  <c r="BL30" i="18"/>
  <c r="BX30" i="18" s="1"/>
  <c r="BL18" i="18"/>
  <c r="AY64" i="18"/>
  <c r="BX18" i="18"/>
  <c r="BL38" i="18"/>
  <c r="BX38" i="18" s="1"/>
  <c r="BL22" i="18"/>
  <c r="BX22" i="18" s="1"/>
  <c r="AO64" i="18"/>
  <c r="BL18" i="17"/>
  <c r="BL64" i="17" s="1"/>
  <c r="AY64" i="17"/>
  <c r="BX18" i="17"/>
  <c r="BX64" i="17" s="1"/>
  <c r="BL30" i="16"/>
  <c r="BX30" i="16" s="1"/>
  <c r="BL18" i="16"/>
  <c r="AY64" i="16"/>
  <c r="BX18" i="16"/>
  <c r="BL38" i="16"/>
  <c r="BX38" i="16" s="1"/>
  <c r="BL22" i="16"/>
  <c r="BX22" i="16" s="1"/>
  <c r="AO64" i="16"/>
  <c r="BL18" i="15"/>
  <c r="BL64" i="15" s="1"/>
  <c r="AY64" i="15"/>
  <c r="BX18" i="15"/>
  <c r="BX64" i="15" s="1"/>
  <c r="BL30" i="14"/>
  <c r="BX30" i="14" s="1"/>
  <c r="BL18" i="14"/>
  <c r="AY64" i="14"/>
  <c r="BX18" i="14"/>
  <c r="BL38" i="14"/>
  <c r="BX38" i="14" s="1"/>
  <c r="BL22" i="14"/>
  <c r="BX22" i="14" s="1"/>
  <c r="AO64" i="14"/>
  <c r="BL18" i="13"/>
  <c r="BL64" i="13" s="1"/>
  <c r="AY64" i="13"/>
  <c r="BX18" i="13"/>
  <c r="BX64" i="13" s="1"/>
  <c r="BL30" i="12"/>
  <c r="BX30" i="12"/>
  <c r="BL18" i="12"/>
  <c r="AY64" i="12"/>
  <c r="BX18" i="12"/>
  <c r="BL38" i="12"/>
  <c r="BX38" i="12" s="1"/>
  <c r="BL22" i="12"/>
  <c r="BX22" i="12" s="1"/>
  <c r="AO64" i="12"/>
  <c r="BL30" i="11"/>
  <c r="BX30" i="11" s="1"/>
  <c r="BL18" i="11"/>
  <c r="AY64" i="11"/>
  <c r="BX18" i="11"/>
  <c r="BL38" i="11"/>
  <c r="BX38" i="11" s="1"/>
  <c r="BL22" i="11"/>
  <c r="BX22" i="11" s="1"/>
  <c r="AO64" i="11"/>
  <c r="BL30" i="10"/>
  <c r="BX30" i="10" s="1"/>
  <c r="BL18" i="10"/>
  <c r="AY64" i="10"/>
  <c r="BX18" i="10"/>
  <c r="BL38" i="10"/>
  <c r="BX38" i="10" s="1"/>
  <c r="BL22" i="10"/>
  <c r="BX22" i="10" s="1"/>
  <c r="AO64" i="10"/>
  <c r="BL30" i="9"/>
  <c r="BX30" i="9"/>
  <c r="BL18" i="9"/>
  <c r="AY64" i="9"/>
  <c r="BX18" i="9"/>
  <c r="BL38" i="9"/>
  <c r="BX38" i="9" s="1"/>
  <c r="BL22" i="9"/>
  <c r="BX22" i="9" s="1"/>
  <c r="AO64" i="9"/>
  <c r="BL34" i="8"/>
  <c r="BX34" i="8" s="1"/>
  <c r="DN18" i="8"/>
  <c r="AY18" i="8" s="1"/>
  <c r="BL26" i="8"/>
  <c r="BX26" i="8" s="1"/>
  <c r="BL26" i="7"/>
  <c r="BX26" i="7" s="1"/>
  <c r="BL34" i="7"/>
  <c r="BX34" i="7" s="1"/>
  <c r="DN18" i="7"/>
  <c r="AY18" i="7" s="1"/>
  <c r="BL26" i="6"/>
  <c r="BX26" i="6" s="1"/>
  <c r="BL34" i="6"/>
  <c r="BX34" i="6" s="1"/>
  <c r="DN18" i="6"/>
  <c r="AY18" i="6" s="1"/>
  <c r="BL26" i="5"/>
  <c r="BX26" i="5" s="1"/>
  <c r="BL34" i="5"/>
  <c r="BX34" i="5"/>
  <c r="DN18" i="5"/>
  <c r="AY18" i="5" s="1"/>
  <c r="BL60" i="1"/>
  <c r="BX60" i="1" s="1"/>
  <c r="DP7" i="17" l="1"/>
  <c r="G18" i="3"/>
  <c r="DP7" i="15"/>
  <c r="G16" i="3"/>
  <c r="DP7" i="13"/>
  <c r="G14" i="3"/>
  <c r="BX64" i="18"/>
  <c r="BL64" i="18"/>
  <c r="BX64" i="16"/>
  <c r="BL64" i="16"/>
  <c r="BX64" i="14"/>
  <c r="BL64" i="14"/>
  <c r="BX64" i="12"/>
  <c r="BL64" i="12"/>
  <c r="BX64" i="11"/>
  <c r="BL64" i="11"/>
  <c r="BX64" i="10"/>
  <c r="BL64" i="10"/>
  <c r="BX64" i="9"/>
  <c r="BL64" i="9"/>
  <c r="BL18" i="8"/>
  <c r="BL64" i="8" s="1"/>
  <c r="AY64" i="8"/>
  <c r="BX18" i="8"/>
  <c r="BX64" i="8" s="1"/>
  <c r="BL18" i="7"/>
  <c r="BL64" i="7" s="1"/>
  <c r="AY64" i="7"/>
  <c r="BX18" i="7"/>
  <c r="BX64" i="7" s="1"/>
  <c r="BL18" i="6"/>
  <c r="BL64" i="6" s="1"/>
  <c r="AY64" i="6"/>
  <c r="BX18" i="6"/>
  <c r="BX64" i="6" s="1"/>
  <c r="BL18" i="5"/>
  <c r="BL64" i="5" s="1"/>
  <c r="AY64" i="5"/>
  <c r="BX18" i="5"/>
  <c r="BX64" i="5" s="1"/>
  <c r="DP7" i="8" l="1"/>
  <c r="G9" i="3"/>
  <c r="G8" i="3"/>
  <c r="DP7" i="7"/>
  <c r="DP7" i="6"/>
  <c r="G7" i="3"/>
  <c r="G6" i="3"/>
  <c r="DP7" i="5"/>
  <c r="DP7" i="12"/>
  <c r="G13" i="3"/>
  <c r="DP7" i="11"/>
  <c r="G12" i="3"/>
  <c r="DP7" i="10"/>
  <c r="G11" i="3"/>
  <c r="DP7" i="9"/>
  <c r="G10" i="3"/>
  <c r="DP7" i="18"/>
  <c r="G19" i="3"/>
  <c r="DP7" i="16"/>
  <c r="G17" i="3"/>
  <c r="DP7" i="14"/>
  <c r="G15" i="3"/>
  <c r="Q3" i="1" l="1"/>
  <c r="F3" i="1"/>
  <c r="AE20" i="1" l="1"/>
  <c r="AE21" i="1"/>
  <c r="AE22" i="1"/>
  <c r="AE23" i="1"/>
  <c r="AE24" i="1"/>
  <c r="AE25" i="1"/>
  <c r="AO24" i="1" s="1"/>
  <c r="DN24" i="1" s="1"/>
  <c r="AY24" i="1" s="1"/>
  <c r="BL24" i="1" s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CJ3" i="1"/>
  <c r="AE19" i="1"/>
  <c r="AE18" i="1"/>
  <c r="AO28" i="1" l="1"/>
  <c r="DN28" i="1" s="1"/>
  <c r="AY28" i="1" s="1"/>
  <c r="BL28" i="1" s="1"/>
  <c r="AO18" i="1"/>
  <c r="DN18" i="1" s="1"/>
  <c r="AY18" i="1" s="1"/>
  <c r="AO42" i="1"/>
  <c r="DN42" i="1" s="1"/>
  <c r="AY42" i="1" s="1"/>
  <c r="BL42" i="1" s="1"/>
  <c r="AO26" i="1"/>
  <c r="DN26" i="1" s="1"/>
  <c r="AY26" i="1" s="1"/>
  <c r="BL26" i="1" s="1"/>
  <c r="BX26" i="1" s="1"/>
  <c r="AO22" i="1"/>
  <c r="DN22" i="1" s="1"/>
  <c r="AY22" i="1" s="1"/>
  <c r="BL22" i="1" s="1"/>
  <c r="AO20" i="1"/>
  <c r="AO40" i="1"/>
  <c r="DN40" i="1" s="1"/>
  <c r="AY40" i="1" s="1"/>
  <c r="BL40" i="1" s="1"/>
  <c r="AO34" i="1"/>
  <c r="DN34" i="1" s="1"/>
  <c r="AY34" i="1" s="1"/>
  <c r="AO32" i="1"/>
  <c r="DN32" i="1" s="1"/>
  <c r="AY32" i="1" s="1"/>
  <c r="BL34" i="1"/>
  <c r="BX34" i="1" s="1"/>
  <c r="BL32" i="1"/>
  <c r="BX32" i="1" s="1"/>
  <c r="BX42" i="1"/>
  <c r="BX28" i="1"/>
  <c r="BX24" i="1"/>
  <c r="BX22" i="1"/>
  <c r="AO46" i="1"/>
  <c r="DN46" i="1" s="1"/>
  <c r="AY46" i="1" s="1"/>
  <c r="AO44" i="1"/>
  <c r="DN44" i="1" s="1"/>
  <c r="AY44" i="1" s="1"/>
  <c r="AO38" i="1"/>
  <c r="DN38" i="1" s="1"/>
  <c r="AY38" i="1" s="1"/>
  <c r="AO36" i="1"/>
  <c r="DN36" i="1" s="1"/>
  <c r="AY36" i="1" s="1"/>
  <c r="AO30" i="1"/>
  <c r="DN30" i="1" s="1"/>
  <c r="AY30" i="1" s="1"/>
  <c r="BL30" i="1" s="1"/>
  <c r="BX30" i="1" s="1"/>
  <c r="DN20" i="1" l="1"/>
  <c r="AY20" i="1" s="1"/>
  <c r="BL20" i="1" s="1"/>
  <c r="AO64" i="1"/>
  <c r="BL18" i="1"/>
  <c r="AY64" i="1"/>
  <c r="BX40" i="1"/>
  <c r="BX20" i="1"/>
  <c r="BL36" i="1"/>
  <c r="BX36" i="1" s="1"/>
  <c r="BL44" i="1"/>
  <c r="BX44" i="1" s="1"/>
  <c r="BL38" i="1"/>
  <c r="BX38" i="1" s="1"/>
  <c r="BL46" i="1"/>
  <c r="BX46" i="1" s="1"/>
  <c r="BL64" i="1" l="1"/>
  <c r="BX18" i="1"/>
  <c r="BX64" i="1" s="1"/>
  <c r="DP7" i="1" l="1"/>
  <c r="G5" i="3"/>
  <c r="G25" i="3" s="1"/>
  <c r="C3" i="3" s="1"/>
  <c r="M32" i="2" s="1"/>
</calcChain>
</file>

<file path=xl/comments1.xml><?xml version="1.0" encoding="utf-8"?>
<comments xmlns="http://schemas.openxmlformats.org/spreadsheetml/2006/main">
  <authors>
    <author>作成者</author>
  </authors>
  <commentList>
    <comment ref="G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個票へ転記されます</t>
        </r>
      </text>
    </comment>
    <comment ref="S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個票へ転記されます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M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別紙②明細書から転記されます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作成者</author>
    <author>菅原 光正</author>
  </authors>
  <commentList>
    <comment ref="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利用者様宛に送付している決定通知書に記載しています</t>
        </r>
      </text>
    </comment>
    <comment ref="CW6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１：乳幼児　２：小学生（低学年）　３：小学生（高学年）　４：その他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<sst xmlns="http://schemas.openxmlformats.org/spreadsheetml/2006/main" count="670" uniqueCount="92">
  <si>
    <t>別紙様式第３号（第４関係）</t>
    <phoneticPr fontId="4"/>
  </si>
  <si>
    <t>平成</t>
    <rPh sb="0" eb="2">
      <t>ヘイセイ</t>
    </rPh>
    <phoneticPr fontId="4"/>
  </si>
  <si>
    <t>年</t>
    <rPh sb="0" eb="1">
      <t>ネン</t>
    </rPh>
    <phoneticPr fontId="4"/>
  </si>
  <si>
    <t>受給者番号</t>
    <rPh sb="0" eb="3">
      <t>ジュキュウシャ</t>
    </rPh>
    <rPh sb="3" eb="5">
      <t>バンゴウ</t>
    </rPh>
    <phoneticPr fontId="4"/>
  </si>
  <si>
    <t>利用者氏名</t>
    <rPh sb="0" eb="3">
      <t>リヨウシャ</t>
    </rPh>
    <rPh sb="3" eb="5">
      <t>シメイ</t>
    </rPh>
    <phoneticPr fontId="4"/>
  </si>
  <si>
    <t>保護者氏名</t>
    <rPh sb="0" eb="3">
      <t>ホゴシャ</t>
    </rPh>
    <rPh sb="3" eb="5">
      <t>シメイ</t>
    </rPh>
    <phoneticPr fontId="4"/>
  </si>
  <si>
    <t>事業者名</t>
    <rPh sb="0" eb="3">
      <t>ジギョウシャ</t>
    </rPh>
    <rPh sb="3" eb="4">
      <t>メイ</t>
    </rPh>
    <phoneticPr fontId="4"/>
  </si>
  <si>
    <t>利用者負担</t>
    <rPh sb="0" eb="3">
      <t>リヨウシャ</t>
    </rPh>
    <rPh sb="3" eb="5">
      <t>フタン</t>
    </rPh>
    <phoneticPr fontId="4"/>
  </si>
  <si>
    <t>日付</t>
    <rPh sb="0" eb="2">
      <t>ヒヅケ</t>
    </rPh>
    <phoneticPr fontId="4"/>
  </si>
  <si>
    <t>曜日</t>
    <rPh sb="0" eb="2">
      <t>ヨウビ</t>
    </rPh>
    <phoneticPr fontId="4"/>
  </si>
  <si>
    <t>開始
時間</t>
    <rPh sb="0" eb="2">
      <t>カイシ</t>
    </rPh>
    <rPh sb="3" eb="5">
      <t>ジカン</t>
    </rPh>
    <phoneticPr fontId="4"/>
  </si>
  <si>
    <t>終了
時間</t>
    <rPh sb="0" eb="2">
      <t>シュウリョウ</t>
    </rPh>
    <rPh sb="3" eb="5">
      <t>ジカン</t>
    </rPh>
    <phoneticPr fontId="4"/>
  </si>
  <si>
    <t>計</t>
    <rPh sb="0" eb="1">
      <t>ケイ</t>
    </rPh>
    <phoneticPr fontId="4"/>
  </si>
  <si>
    <t>基準額</t>
    <phoneticPr fontId="4"/>
  </si>
  <si>
    <t>利用日数</t>
    <rPh sb="0" eb="4">
      <t>リヨウニッスウ</t>
    </rPh>
    <phoneticPr fontId="4"/>
  </si>
  <si>
    <t>契約日数</t>
    <rPh sb="0" eb="2">
      <t>ケイヤク</t>
    </rPh>
    <rPh sb="2" eb="4">
      <t>ニッスウ</t>
    </rPh>
    <phoneticPr fontId="4"/>
  </si>
  <si>
    <t>上限日数</t>
    <rPh sb="0" eb="2">
      <t>ジョウゲン</t>
    </rPh>
    <rPh sb="2" eb="4">
      <t>ニッスウ</t>
    </rPh>
    <phoneticPr fontId="4"/>
  </si>
  <si>
    <t>日</t>
    <rPh sb="0" eb="1">
      <t>ヒ</t>
    </rPh>
    <phoneticPr fontId="4"/>
  </si>
  <si>
    <t>1Ｈ以上2Ｈ未満</t>
    <phoneticPr fontId="4"/>
  </si>
  <si>
    <t>2Ｈ以上4Ｈ未満</t>
    <phoneticPr fontId="4"/>
  </si>
  <si>
    <t>4Ｈ以上6Ｈ未満</t>
    <phoneticPr fontId="4"/>
  </si>
  <si>
    <t>6Ｈ以上</t>
    <phoneticPr fontId="4"/>
  </si>
  <si>
    <t>1H以上3Ｈ未満</t>
    <phoneticPr fontId="4"/>
  </si>
  <si>
    <t>3Ｈ以上6Ｈ未満</t>
    <phoneticPr fontId="4"/>
  </si>
  <si>
    <t>6Ｈ以上</t>
    <phoneticPr fontId="4"/>
  </si>
  <si>
    <t>基準額</t>
    <rPh sb="0" eb="2">
      <t>キジュン</t>
    </rPh>
    <rPh sb="2" eb="3">
      <t>ガク</t>
    </rPh>
    <phoneticPr fontId="4"/>
  </si>
  <si>
    <t>利用者
負担額</t>
    <rPh sb="0" eb="3">
      <t>リヨウシャ</t>
    </rPh>
    <rPh sb="4" eb="6">
      <t>フタン</t>
    </rPh>
    <rPh sb="6" eb="7">
      <t>ガク</t>
    </rPh>
    <phoneticPr fontId="4"/>
  </si>
  <si>
    <t>市請求額</t>
    <rPh sb="0" eb="1">
      <t>シ</t>
    </rPh>
    <rPh sb="1" eb="3">
      <t>セイキュウ</t>
    </rPh>
    <rPh sb="3" eb="4">
      <t>ガク</t>
    </rPh>
    <phoneticPr fontId="4"/>
  </si>
  <si>
    <t>サービス
提供者印</t>
    <rPh sb="5" eb="7">
      <t>テイキョウ</t>
    </rPh>
    <rPh sb="7" eb="8">
      <t>シャ</t>
    </rPh>
    <rPh sb="8" eb="9">
      <t>イン</t>
    </rPh>
    <phoneticPr fontId="4"/>
  </si>
  <si>
    <t>利用者
確認印</t>
    <rPh sb="0" eb="2">
      <t>リヨウ</t>
    </rPh>
    <rPh sb="2" eb="3">
      <t>シャ</t>
    </rPh>
    <rPh sb="4" eb="7">
      <t>カクニンイン</t>
    </rPh>
    <phoneticPr fontId="4"/>
  </si>
  <si>
    <t>サービス提供時間</t>
    <phoneticPr fontId="4"/>
  </si>
  <si>
    <t>算定
時間</t>
    <rPh sb="0" eb="2">
      <t>サンテイ</t>
    </rPh>
    <rPh sb="3" eb="5">
      <t>ジカン</t>
    </rPh>
    <phoneticPr fontId="4"/>
  </si>
  <si>
    <t>合計
算定
時間</t>
    <rPh sb="0" eb="2">
      <t>ゴウケイ</t>
    </rPh>
    <rPh sb="3" eb="5">
      <t>サンテイ</t>
    </rPh>
    <rPh sb="6" eb="8">
      <t>ジカン</t>
    </rPh>
    <phoneticPr fontId="4"/>
  </si>
  <si>
    <t>利用日数</t>
    <rPh sb="0" eb="2">
      <t>リヨウ</t>
    </rPh>
    <rPh sb="2" eb="4">
      <t>ニッスウ</t>
    </rPh>
    <phoneticPr fontId="4"/>
  </si>
  <si>
    <t>基本
施設</t>
    <rPh sb="3" eb="5">
      <t>シセツ</t>
    </rPh>
    <phoneticPr fontId="4"/>
  </si>
  <si>
    <t>重心
施設</t>
    <rPh sb="3" eb="5">
      <t>シセツ</t>
    </rPh>
    <phoneticPr fontId="4"/>
  </si>
  <si>
    <r>
      <t>月分　</t>
    </r>
    <r>
      <rPr>
        <sz val="14"/>
        <color theme="1"/>
        <rFont val="ＭＳ Ｐゴシック"/>
        <family val="3"/>
        <charset val="128"/>
        <scheme val="minor"/>
      </rPr>
      <t>日中一時支援事業実績記録票</t>
    </r>
    <rPh sb="0" eb="1">
      <t>ツキ</t>
    </rPh>
    <rPh sb="1" eb="2">
      <t>ブン</t>
    </rPh>
    <rPh sb="3" eb="5">
      <t>ニッチュウ</t>
    </rPh>
    <rPh sb="5" eb="7">
      <t>イチジ</t>
    </rPh>
    <rPh sb="7" eb="9">
      <t>シエン</t>
    </rPh>
    <phoneticPr fontId="4"/>
  </si>
  <si>
    <t>別紙様式第１号（第４関係）</t>
    <phoneticPr fontId="16"/>
  </si>
  <si>
    <t>年</t>
    <rPh sb="0" eb="1">
      <t>ネン</t>
    </rPh>
    <phoneticPr fontId="16"/>
  </si>
  <si>
    <t>月</t>
    <rPh sb="0" eb="1">
      <t>ツキ</t>
    </rPh>
    <phoneticPr fontId="16"/>
  </si>
  <si>
    <t>日</t>
    <rPh sb="0" eb="1">
      <t>ヒ</t>
    </rPh>
    <phoneticPr fontId="16"/>
  </si>
  <si>
    <t>一関市長　様</t>
    <phoneticPr fontId="16"/>
  </si>
  <si>
    <t>請求者</t>
    <rPh sb="0" eb="3">
      <t>セイキュウシャ</t>
    </rPh>
    <phoneticPr fontId="16"/>
  </si>
  <si>
    <t>所在地</t>
    <rPh sb="0" eb="3">
      <t>ショザイチ</t>
    </rPh>
    <phoneticPr fontId="16"/>
  </si>
  <si>
    <t>℡</t>
    <phoneticPr fontId="16"/>
  </si>
  <si>
    <t>法人名称</t>
    <rPh sb="0" eb="2">
      <t>ホウジン</t>
    </rPh>
    <rPh sb="2" eb="4">
      <t>メイショウ</t>
    </rPh>
    <phoneticPr fontId="16"/>
  </si>
  <si>
    <t>法人代表者</t>
    <rPh sb="0" eb="2">
      <t>ホウジン</t>
    </rPh>
    <rPh sb="2" eb="5">
      <t>ダイヒョウシャ</t>
    </rPh>
    <phoneticPr fontId="16"/>
  </si>
  <si>
    <t>印</t>
    <rPh sb="0" eb="1">
      <t>イン</t>
    </rPh>
    <phoneticPr fontId="16"/>
  </si>
  <si>
    <t>事業所名</t>
    <rPh sb="0" eb="3">
      <t>ジギョウショ</t>
    </rPh>
    <rPh sb="3" eb="4">
      <t>メイ</t>
    </rPh>
    <phoneticPr fontId="16"/>
  </si>
  <si>
    <t>下記のとおり請求します。</t>
    <phoneticPr fontId="16"/>
  </si>
  <si>
    <t>月分</t>
    <rPh sb="0" eb="1">
      <t>ツキ</t>
    </rPh>
    <rPh sb="1" eb="2">
      <t>ブン</t>
    </rPh>
    <phoneticPr fontId="16"/>
  </si>
  <si>
    <t>請求金額</t>
    <rPh sb="0" eb="2">
      <t>セイキュウ</t>
    </rPh>
    <rPh sb="2" eb="4">
      <t>キンガク</t>
    </rPh>
    <phoneticPr fontId="16"/>
  </si>
  <si>
    <t>円</t>
    <rPh sb="0" eb="1">
      <t>エン</t>
    </rPh>
    <phoneticPr fontId="16"/>
  </si>
  <si>
    <t>振込指定口座</t>
    <phoneticPr fontId="16"/>
  </si>
  <si>
    <t>振込先金融機関名</t>
    <phoneticPr fontId="16"/>
  </si>
  <si>
    <t>金融機関名</t>
    <phoneticPr fontId="16"/>
  </si>
  <si>
    <t>（フリガナ）</t>
    <phoneticPr fontId="16"/>
  </si>
  <si>
    <t>口座名義人</t>
    <rPh sb="0" eb="2">
      <t>コウザ</t>
    </rPh>
    <rPh sb="2" eb="4">
      <t>メイギ</t>
    </rPh>
    <rPh sb="4" eb="5">
      <t>ニン</t>
    </rPh>
    <phoneticPr fontId="16"/>
  </si>
  <si>
    <t>口座番号</t>
    <rPh sb="0" eb="2">
      <t>コウザ</t>
    </rPh>
    <rPh sb="2" eb="4">
      <t>バンゴウ</t>
    </rPh>
    <phoneticPr fontId="16"/>
  </si>
  <si>
    <t>預金の種類</t>
    <rPh sb="0" eb="2">
      <t>ヨキン</t>
    </rPh>
    <rPh sb="3" eb="5">
      <t>シュルイ</t>
    </rPh>
    <phoneticPr fontId="16"/>
  </si>
  <si>
    <t>備考</t>
    <rPh sb="0" eb="2">
      <t>ビコウ</t>
    </rPh>
    <phoneticPr fontId="16"/>
  </si>
  <si>
    <t>別紙様式第2号（第4関係）</t>
    <rPh sb="0" eb="2">
      <t>ベッシ</t>
    </rPh>
    <rPh sb="2" eb="4">
      <t>ヨウシキ</t>
    </rPh>
    <rPh sb="4" eb="5">
      <t>ダイ</t>
    </rPh>
    <rPh sb="6" eb="7">
      <t>ゴウ</t>
    </rPh>
    <rPh sb="8" eb="9">
      <t>ダイ</t>
    </rPh>
    <rPh sb="10" eb="12">
      <t>カンケイ</t>
    </rPh>
    <phoneticPr fontId="4"/>
  </si>
  <si>
    <t>日中一時支援事業委託料請求明細書</t>
    <rPh sb="0" eb="2">
      <t>ニッチュウ</t>
    </rPh>
    <rPh sb="2" eb="4">
      <t>イチジ</t>
    </rPh>
    <rPh sb="4" eb="6">
      <t>シエン</t>
    </rPh>
    <rPh sb="6" eb="8">
      <t>ジギョウ</t>
    </rPh>
    <rPh sb="8" eb="11">
      <t>イタクリョウ</t>
    </rPh>
    <rPh sb="11" eb="13">
      <t>セイキュウ</t>
    </rPh>
    <rPh sb="13" eb="16">
      <t>メイサイショ</t>
    </rPh>
    <phoneticPr fontId="4"/>
  </si>
  <si>
    <t>請求金額</t>
    <rPh sb="0" eb="4">
      <t>セイキュウキンガク</t>
    </rPh>
    <phoneticPr fontId="4"/>
  </si>
  <si>
    <t>内訳</t>
    <rPh sb="0" eb="2">
      <t>ウチワケ</t>
    </rPh>
    <phoneticPr fontId="4"/>
  </si>
  <si>
    <t>区分</t>
    <rPh sb="0" eb="2">
      <t>クブン</t>
    </rPh>
    <phoneticPr fontId="4"/>
  </si>
  <si>
    <t>委託料月額</t>
    <rPh sb="0" eb="3">
      <t>イタクリョウ</t>
    </rPh>
    <rPh sb="3" eb="5">
      <t>ゲツガク</t>
    </rPh>
    <phoneticPr fontId="4"/>
  </si>
  <si>
    <t>合計</t>
    <rPh sb="0" eb="2">
      <t>ゴウケイ</t>
    </rPh>
    <phoneticPr fontId="4"/>
  </si>
  <si>
    <t>※「区分」には、１：乳幼児　２：小学生（低学年）　３：小学生（高学年）　４：その他を記載すること</t>
    <rPh sb="2" eb="4">
      <t>クブン</t>
    </rPh>
    <rPh sb="10" eb="13">
      <t>ニュウヨウジ</t>
    </rPh>
    <rPh sb="16" eb="19">
      <t>ショウガクセイ</t>
    </rPh>
    <rPh sb="20" eb="23">
      <t>テイガクネン</t>
    </rPh>
    <rPh sb="27" eb="30">
      <t>ショウガクセイ</t>
    </rPh>
    <rPh sb="31" eb="34">
      <t>コウガクネン</t>
    </rPh>
    <rPh sb="40" eb="41">
      <t>タ</t>
    </rPh>
    <rPh sb="42" eb="44">
      <t>キサイ</t>
    </rPh>
    <phoneticPr fontId="4"/>
  </si>
  <si>
    <r>
      <rPr>
        <sz val="14"/>
        <color rgb="FFFF0000"/>
        <rFont val="ＭＳ Ｐゴシック"/>
        <family val="3"/>
        <charset val="128"/>
        <scheme val="minor"/>
      </rPr>
      <t>日中一時支援事業</t>
    </r>
    <r>
      <rPr>
        <sz val="14"/>
        <color theme="1"/>
        <rFont val="ＭＳ Ｐゴシック"/>
        <family val="2"/>
        <charset val="128"/>
        <scheme val="minor"/>
      </rPr>
      <t>委託料請求書</t>
    </r>
    <rPh sb="0" eb="8">
      <t>ニッチュウイチジシエンジギョウ</t>
    </rPh>
    <phoneticPr fontId="16"/>
  </si>
  <si>
    <t>本支店名</t>
    <phoneticPr fontId="16"/>
  </si>
  <si>
    <t>岩手銀行</t>
    <rPh sb="0" eb="2">
      <t>イワテ</t>
    </rPh>
    <rPh sb="2" eb="4">
      <t>ギンコウ</t>
    </rPh>
    <phoneticPr fontId="4"/>
  </si>
  <si>
    <t>□当座　・　■普通</t>
    <phoneticPr fontId="16"/>
  </si>
  <si>
    <t>委託料合計</t>
    <rPh sb="0" eb="3">
      <t>イタクリョウ</t>
    </rPh>
    <rPh sb="3" eb="5">
      <t>ゴウケイ</t>
    </rPh>
    <phoneticPr fontId="4"/>
  </si>
  <si>
    <t>利用者
区分</t>
    <rPh sb="0" eb="3">
      <t>リヨウシャ</t>
    </rPh>
    <rPh sb="4" eb="6">
      <t>クブン</t>
    </rPh>
    <phoneticPr fontId="4"/>
  </si>
  <si>
    <t>延べ利用回(日)数</t>
    <rPh sb="0" eb="1">
      <t>ノ</t>
    </rPh>
    <rPh sb="2" eb="4">
      <t>リヨウ</t>
    </rPh>
    <rPh sb="4" eb="5">
      <t>カイ</t>
    </rPh>
    <rPh sb="5" eb="8">
      <t>ニチ</t>
    </rPh>
    <rPh sb="8" eb="9">
      <t>スウ</t>
    </rPh>
    <phoneticPr fontId="4"/>
  </si>
  <si>
    <t>利用日(回)数</t>
    <rPh sb="0" eb="2">
      <t>リヨウ</t>
    </rPh>
    <rPh sb="4" eb="5">
      <t>カイ</t>
    </rPh>
    <rPh sb="6" eb="7">
      <t>スウ</t>
    </rPh>
    <phoneticPr fontId="4"/>
  </si>
  <si>
    <t>保護者氏名</t>
    <rPh sb="0" eb="3">
      <t>ホゴシャ</t>
    </rPh>
    <rPh sb="3" eb="5">
      <t>シメイ</t>
    </rPh>
    <phoneticPr fontId="4"/>
  </si>
  <si>
    <t>令和</t>
    <rPh sb="0" eb="2">
      <t>レイワ</t>
    </rPh>
    <phoneticPr fontId="16"/>
  </si>
  <si>
    <t>社会福祉法人●●会</t>
    <rPh sb="0" eb="6">
      <t>シャカイフクシホウジン</t>
    </rPh>
    <rPh sb="8" eb="9">
      <t>カイ</t>
    </rPh>
    <phoneticPr fontId="4"/>
  </si>
  <si>
    <t>理事長　●●●●</t>
    <rPh sb="0" eb="3">
      <t>リジチョウ</t>
    </rPh>
    <phoneticPr fontId="4"/>
  </si>
  <si>
    <t>本店</t>
    <rPh sb="0" eb="2">
      <t>ホンテン</t>
    </rPh>
    <phoneticPr fontId="4"/>
  </si>
  <si>
    <t>シャカイフクシホウジンマルマルカイ　リジチョウ　マルマルマルマル</t>
    <phoneticPr fontId="4"/>
  </si>
  <si>
    <t>社会福祉法人●●会　理事長　●●●●</t>
    <phoneticPr fontId="4"/>
  </si>
  <si>
    <t>〒021-8501
岩手県一関市竹山町--番--号</t>
    <rPh sb="10" eb="13">
      <t>イワテケン</t>
    </rPh>
    <rPh sb="13" eb="16">
      <t>イチノセキシ</t>
    </rPh>
    <rPh sb="16" eb="19">
      <t>タケヤマチョウ</t>
    </rPh>
    <rPh sb="21" eb="22">
      <t>バン</t>
    </rPh>
    <rPh sb="24" eb="25">
      <t>ゴウ</t>
    </rPh>
    <phoneticPr fontId="4"/>
  </si>
  <si>
    <t>0191-12-1234</t>
    <phoneticPr fontId="4"/>
  </si>
  <si>
    <t>●●支援センター</t>
    <phoneticPr fontId="4"/>
  </si>
  <si>
    <t>利用者01</t>
    <rPh sb="0" eb="3">
      <t>リヨウシャ</t>
    </rPh>
    <phoneticPr fontId="4"/>
  </si>
  <si>
    <t>利用者02</t>
    <rPh sb="0" eb="3">
      <t>リヨウシャ</t>
    </rPh>
    <phoneticPr fontId="4"/>
  </si>
  <si>
    <t>利用者03</t>
    <rPh sb="0" eb="3">
      <t>リヨウシャ</t>
    </rPh>
    <phoneticPr fontId="4"/>
  </si>
  <si>
    <t>利用者04</t>
    <rPh sb="0" eb="3">
      <t>リヨウシャ</t>
    </rPh>
    <phoneticPr fontId="4"/>
  </si>
  <si>
    <t>利用者05</t>
    <rPh sb="0" eb="3">
      <t>リヨウシャ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</si>
</sst>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#,###&quot;円&quot;"/>
    <numFmt numFmtId="177" formatCode="0_);[Red]\(0\)"/>
    <numFmt numFmtId="178" formatCode="h:mm;@"/>
    <numFmt numFmtId="179" formatCode="#,##0.0_);[Red]\(#,##0.0\)"/>
    <numFmt numFmtId="180" formatCode="#,##0_);[Red]\(#,##0\)"/>
    <numFmt numFmtId="181" formatCode="0.00_);[Red]\(0.00\)"/>
    <numFmt numFmtId="182" formatCode="#,###&quot;回&quot;"/>
    <numFmt numFmtId="183" formatCode="0.0_);[Red]\(0.0\)"/>
  </numFmts>
  <fonts count="27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8"/>
      <color theme="1"/>
      <name val="ＭＳ Ｐゴシック"/>
      <family val="2"/>
      <scheme val="minor"/>
    </font>
    <font>
      <sz val="20"/>
      <color rgb="FFC00000"/>
      <name val="Meiryo UI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9"/>
      <color indexed="8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FF0000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4">
    <xf numFmtId="0" fontId="0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>
      <alignment vertical="center"/>
    </xf>
    <xf numFmtId="179" fontId="5" fillId="0" borderId="0" xfId="0" applyNumberFormat="1" applyFont="1" applyAlignment="1" applyProtection="1">
      <alignment horizontal="left" vertical="center"/>
    </xf>
    <xf numFmtId="0" fontId="15" fillId="0" borderId="0" xfId="2" applyFo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182" fontId="7" fillId="0" borderId="28" xfId="0" applyNumberFormat="1" applyFont="1" applyBorder="1" applyAlignment="1">
      <alignment vertical="center"/>
    </xf>
    <xf numFmtId="176" fontId="7" fillId="0" borderId="29" xfId="0" applyNumberFormat="1" applyFont="1" applyBorder="1" applyAlignment="1">
      <alignment vertical="center"/>
    </xf>
    <xf numFmtId="0" fontId="7" fillId="0" borderId="33" xfId="0" applyFont="1" applyBorder="1" applyAlignment="1">
      <alignment vertical="center"/>
    </xf>
    <xf numFmtId="182" fontId="7" fillId="0" borderId="34" xfId="0" applyNumberFormat="1" applyFont="1" applyBorder="1" applyAlignment="1">
      <alignment vertical="center"/>
    </xf>
    <xf numFmtId="176" fontId="7" fillId="0" borderId="35" xfId="0" applyNumberFormat="1" applyFont="1" applyBorder="1" applyAlignment="1">
      <alignment vertical="center"/>
    </xf>
    <xf numFmtId="0" fontId="5" fillId="0" borderId="1" xfId="0" applyFont="1" applyBorder="1" applyAlignment="1" applyProtection="1">
      <alignment vertical="center"/>
    </xf>
    <xf numFmtId="180" fontId="5" fillId="0" borderId="1" xfId="0" applyNumberFormat="1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7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7" fillId="0" borderId="17" xfId="0" applyFont="1" applyBorder="1" applyAlignment="1">
      <alignment horizontal="center" vertical="center"/>
    </xf>
    <xf numFmtId="0" fontId="7" fillId="0" borderId="40" xfId="0" applyFont="1" applyBorder="1" applyAlignment="1">
      <alignment horizontal="right" vertical="center"/>
    </xf>
    <xf numFmtId="0" fontId="7" fillId="0" borderId="41" xfId="0" applyFont="1" applyBorder="1" applyAlignment="1">
      <alignment horizontal="right" vertical="center"/>
    </xf>
    <xf numFmtId="0" fontId="7" fillId="0" borderId="42" xfId="0" applyFont="1" applyBorder="1" applyAlignment="1">
      <alignment horizontal="right" vertical="center"/>
    </xf>
    <xf numFmtId="0" fontId="7" fillId="0" borderId="43" xfId="0" applyFont="1" applyBorder="1" applyAlignment="1">
      <alignment vertical="center"/>
    </xf>
    <xf numFmtId="0" fontId="7" fillId="0" borderId="44" xfId="0" applyFont="1" applyBorder="1" applyAlignment="1">
      <alignment vertical="center"/>
    </xf>
    <xf numFmtId="0" fontId="7" fillId="0" borderId="45" xfId="0" applyFont="1" applyBorder="1" applyAlignment="1">
      <alignment horizontal="center" vertical="center"/>
    </xf>
    <xf numFmtId="182" fontId="7" fillId="0" borderId="45" xfId="0" applyNumberFormat="1" applyFont="1" applyBorder="1" applyAlignment="1">
      <alignment vertical="center"/>
    </xf>
    <xf numFmtId="176" fontId="7" fillId="0" borderId="46" xfId="0" applyNumberFormat="1" applyFont="1" applyBorder="1" applyAlignment="1">
      <alignment vertical="center"/>
    </xf>
    <xf numFmtId="0" fontId="7" fillId="0" borderId="36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182" fontId="7" fillId="2" borderId="23" xfId="0" applyNumberFormat="1" applyFont="1" applyFill="1" applyBorder="1" applyAlignment="1">
      <alignment vertical="center"/>
    </xf>
    <xf numFmtId="176" fontId="7" fillId="2" borderId="24" xfId="0" applyNumberFormat="1" applyFont="1" applyFill="1" applyBorder="1" applyAlignment="1">
      <alignment vertical="center"/>
    </xf>
    <xf numFmtId="0" fontId="15" fillId="0" borderId="1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5" fillId="0" borderId="26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17" fillId="0" borderId="26" xfId="2" applyFont="1" applyBorder="1" applyAlignment="1">
      <alignment horizontal="center" vertical="center"/>
    </xf>
    <xf numFmtId="0" fontId="15" fillId="0" borderId="25" xfId="2" applyFont="1" applyBorder="1" applyAlignment="1">
      <alignment horizontal="center" vertical="center"/>
    </xf>
    <xf numFmtId="0" fontId="17" fillId="0" borderId="25" xfId="2" applyFont="1" applyBorder="1" applyAlignment="1">
      <alignment horizontal="center" vertical="center"/>
    </xf>
    <xf numFmtId="0" fontId="17" fillId="0" borderId="9" xfId="2" applyFont="1" applyBorder="1" applyAlignment="1">
      <alignment horizontal="center" vertical="center"/>
    </xf>
    <xf numFmtId="0" fontId="17" fillId="0" borderId="23" xfId="2" applyFont="1" applyBorder="1" applyAlignment="1">
      <alignment horizontal="center" vertical="center"/>
    </xf>
    <xf numFmtId="0" fontId="17" fillId="0" borderId="24" xfId="2" applyFont="1" applyBorder="1" applyAlignment="1">
      <alignment horizontal="center" vertical="center"/>
    </xf>
    <xf numFmtId="38" fontId="20" fillId="2" borderId="17" xfId="3" applyFont="1" applyFill="1" applyBorder="1" applyAlignment="1">
      <alignment horizontal="right" vertical="center"/>
    </xf>
    <xf numFmtId="38" fontId="20" fillId="2" borderId="18" xfId="3" applyFont="1" applyFill="1" applyBorder="1" applyAlignment="1">
      <alignment horizontal="right" vertical="center"/>
    </xf>
    <xf numFmtId="0" fontId="15" fillId="0" borderId="18" xfId="2" applyFont="1" applyBorder="1" applyAlignment="1">
      <alignment horizontal="left" vertical="center"/>
    </xf>
    <xf numFmtId="0" fontId="15" fillId="0" borderId="13" xfId="2" applyFont="1" applyBorder="1" applyAlignment="1">
      <alignment horizontal="left" vertical="center"/>
    </xf>
    <xf numFmtId="0" fontId="15" fillId="0" borderId="27" xfId="2" applyFont="1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0" fontId="11" fillId="0" borderId="33" xfId="2" applyFont="1" applyBorder="1" applyAlignment="1">
      <alignment horizontal="center" vertical="center"/>
    </xf>
    <xf numFmtId="0" fontId="11" fillId="0" borderId="34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1" fillId="0" borderId="35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7" fillId="0" borderId="34" xfId="2" applyFont="1" applyBorder="1" applyAlignment="1">
      <alignment horizontal="center" vertical="center"/>
    </xf>
    <xf numFmtId="0" fontId="17" fillId="0" borderId="30" xfId="2" applyFont="1" applyBorder="1" applyAlignment="1">
      <alignment horizontal="center" vertical="center"/>
    </xf>
    <xf numFmtId="0" fontId="17" fillId="0" borderId="31" xfId="2" applyFont="1" applyBorder="1" applyAlignment="1">
      <alignment horizontal="center" vertical="center"/>
    </xf>
    <xf numFmtId="0" fontId="17" fillId="0" borderId="35" xfId="2" applyFont="1" applyBorder="1" applyAlignment="1">
      <alignment horizontal="center" vertical="center"/>
    </xf>
    <xf numFmtId="0" fontId="17" fillId="0" borderId="32" xfId="2" applyFont="1" applyBorder="1" applyAlignment="1">
      <alignment horizontal="center" vertical="center"/>
    </xf>
    <xf numFmtId="38" fontId="17" fillId="0" borderId="18" xfId="3" applyFont="1" applyBorder="1" applyAlignment="1">
      <alignment horizontal="center" vertical="center" wrapText="1"/>
    </xf>
    <xf numFmtId="38" fontId="17" fillId="0" borderId="13" xfId="3" applyFont="1" applyBorder="1" applyAlignment="1">
      <alignment horizontal="center" vertical="center" wrapText="1"/>
    </xf>
    <xf numFmtId="38" fontId="11" fillId="0" borderId="1" xfId="3" applyFont="1" applyBorder="1" applyAlignment="1">
      <alignment horizontal="center" vertical="center"/>
    </xf>
    <xf numFmtId="0" fontId="17" fillId="0" borderId="1" xfId="2" applyFont="1" applyBorder="1" applyAlignment="1">
      <alignment horizontal="left" vertical="center" wrapText="1"/>
    </xf>
    <xf numFmtId="38" fontId="14" fillId="0" borderId="0" xfId="3" applyFont="1" applyAlignment="1">
      <alignment horizontal="center" vertical="center"/>
    </xf>
    <xf numFmtId="38" fontId="19" fillId="0" borderId="0" xfId="3" applyFont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0" xfId="2" applyFont="1" applyBorder="1" applyAlignment="1">
      <alignment horizontal="center" vertical="center"/>
    </xf>
    <xf numFmtId="0" fontId="15" fillId="0" borderId="22" xfId="2" applyFont="1" applyBorder="1" applyAlignment="1">
      <alignment horizontal="center" vertical="center"/>
    </xf>
    <xf numFmtId="0" fontId="15" fillId="0" borderId="15" xfId="2" applyFont="1" applyBorder="1" applyAlignment="1">
      <alignment horizontal="center" vertical="center"/>
    </xf>
    <xf numFmtId="0" fontId="20" fillId="0" borderId="11" xfId="2" applyFont="1" applyBorder="1" applyAlignment="1">
      <alignment horizontal="center" vertical="center"/>
    </xf>
    <xf numFmtId="0" fontId="20" fillId="0" borderId="0" xfId="2" applyFont="1" applyBorder="1" applyAlignment="1">
      <alignment horizontal="center" vertical="center"/>
    </xf>
    <xf numFmtId="0" fontId="20" fillId="0" borderId="15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21" xfId="2" applyFont="1" applyBorder="1" applyAlignment="1">
      <alignment horizontal="center" vertical="center"/>
    </xf>
    <xf numFmtId="0" fontId="15" fillId="0" borderId="16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1" fillId="0" borderId="1" xfId="2" applyFont="1" applyBorder="1" applyAlignment="1">
      <alignment horizontal="center" vertical="center" textRotation="255"/>
    </xf>
    <xf numFmtId="0" fontId="11" fillId="0" borderId="1" xfId="2" applyFont="1" applyBorder="1" applyAlignment="1">
      <alignment horizontal="center" vertical="center"/>
    </xf>
    <xf numFmtId="0" fontId="17" fillId="0" borderId="17" xfId="2" applyFont="1" applyBorder="1" applyAlignment="1">
      <alignment horizontal="left" vertical="center" wrapText="1"/>
    </xf>
    <xf numFmtId="0" fontId="17" fillId="0" borderId="18" xfId="2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shrinkToFit="1"/>
    </xf>
    <xf numFmtId="0" fontId="22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83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80" fontId="9" fillId="2" borderId="9" xfId="0" applyNumberFormat="1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180" fontId="9" fillId="2" borderId="23" xfId="0" applyNumberFormat="1" applyFont="1" applyFill="1" applyBorder="1" applyAlignment="1">
      <alignment horizontal="right" vertical="center"/>
    </xf>
    <xf numFmtId="0" fontId="9" fillId="2" borderId="24" xfId="0" applyFont="1" applyFill="1" applyBorder="1" applyAlignment="1">
      <alignment horizontal="right" vertical="center"/>
    </xf>
    <xf numFmtId="181" fontId="3" fillId="0" borderId="1" xfId="0" applyNumberFormat="1" applyFont="1" applyBorder="1" applyAlignment="1">
      <alignment horizontal="right" vertical="center"/>
    </xf>
    <xf numFmtId="38" fontId="9" fillId="0" borderId="23" xfId="1" applyFont="1" applyBorder="1" applyAlignment="1">
      <alignment horizontal="center" vertical="center"/>
    </xf>
    <xf numFmtId="38" fontId="9" fillId="0" borderId="24" xfId="1" applyFont="1" applyBorder="1" applyAlignment="1">
      <alignment horizontal="center" vertical="center"/>
    </xf>
    <xf numFmtId="178" fontId="9" fillId="0" borderId="30" xfId="0" applyNumberFormat="1" applyFont="1" applyBorder="1" applyAlignment="1" applyProtection="1">
      <alignment horizontal="center" vertical="center"/>
      <protection locked="0"/>
    </xf>
    <xf numFmtId="178" fontId="9" fillId="0" borderId="31" xfId="0" applyNumberFormat="1" applyFont="1" applyBorder="1" applyAlignment="1" applyProtection="1">
      <alignment horizontal="center" vertical="center"/>
      <protection locked="0"/>
    </xf>
    <xf numFmtId="178" fontId="9" fillId="2" borderId="31" xfId="0" applyNumberFormat="1" applyFont="1" applyFill="1" applyBorder="1" applyAlignment="1" applyProtection="1">
      <alignment horizontal="center" vertical="center"/>
    </xf>
    <xf numFmtId="178" fontId="9" fillId="2" borderId="32" xfId="0" applyNumberFormat="1" applyFont="1" applyFill="1" applyBorder="1" applyAlignment="1" applyProtection="1">
      <alignment horizontal="center" vertical="center"/>
    </xf>
    <xf numFmtId="178" fontId="9" fillId="0" borderId="27" xfId="0" applyNumberFormat="1" applyFont="1" applyBorder="1" applyAlignment="1" applyProtection="1">
      <alignment horizontal="center" vertical="center"/>
      <protection locked="0"/>
    </xf>
    <xf numFmtId="178" fontId="9" fillId="0" borderId="28" xfId="0" applyNumberFormat="1" applyFont="1" applyBorder="1" applyAlignment="1" applyProtection="1">
      <alignment horizontal="center" vertical="center"/>
      <protection locked="0"/>
    </xf>
    <xf numFmtId="178" fontId="9" fillId="2" borderId="28" xfId="0" applyNumberFormat="1" applyFont="1" applyFill="1" applyBorder="1" applyAlignment="1" applyProtection="1">
      <alignment horizontal="center" vertical="center"/>
    </xf>
    <xf numFmtId="178" fontId="9" fillId="2" borderId="29" xfId="0" applyNumberFormat="1" applyFont="1" applyFill="1" applyBorder="1" applyAlignment="1" applyProtection="1">
      <alignment horizontal="center" vertical="center"/>
    </xf>
    <xf numFmtId="178" fontId="9" fillId="2" borderId="1" xfId="0" applyNumberFormat="1" applyFont="1" applyFill="1" applyBorder="1" applyAlignment="1" applyProtection="1">
      <alignment horizontal="center" vertical="center"/>
    </xf>
    <xf numFmtId="180" fontId="9" fillId="2" borderId="9" xfId="0" applyNumberFormat="1" applyFont="1" applyFill="1" applyBorder="1" applyAlignment="1" applyProtection="1">
      <alignment horizontal="right" vertical="center"/>
    </xf>
    <xf numFmtId="180" fontId="9" fillId="2" borderId="23" xfId="0" applyNumberFormat="1" applyFont="1" applyFill="1" applyBorder="1" applyAlignment="1" applyProtection="1">
      <alignment horizontal="right" vertical="center"/>
    </xf>
    <xf numFmtId="180" fontId="9" fillId="2" borderId="24" xfId="0" applyNumberFormat="1" applyFont="1" applyFill="1" applyBorder="1" applyAlignment="1" applyProtection="1">
      <alignment horizontal="right" vertical="center"/>
    </xf>
    <xf numFmtId="38" fontId="9" fillId="0" borderId="9" xfId="1" applyFont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1" fillId="3" borderId="1" xfId="0" applyFont="1" applyFill="1" applyBorder="1" applyAlignment="1" applyProtection="1">
      <alignment horizontal="center" vertical="center"/>
    </xf>
    <xf numFmtId="0" fontId="11" fillId="3" borderId="9" xfId="0" applyFont="1" applyFill="1" applyBorder="1" applyAlignment="1" applyProtection="1">
      <alignment horizontal="center" vertical="center" wrapText="1"/>
    </xf>
    <xf numFmtId="0" fontId="11" fillId="3" borderId="23" xfId="0" applyFont="1" applyFill="1" applyBorder="1" applyAlignment="1" applyProtection="1">
      <alignment horizontal="center" vertical="center"/>
    </xf>
    <xf numFmtId="0" fontId="11" fillId="3" borderId="9" xfId="0" applyFont="1" applyFill="1" applyBorder="1" applyAlignment="1" applyProtection="1">
      <alignment horizontal="center" vertical="center"/>
    </xf>
    <xf numFmtId="0" fontId="11" fillId="3" borderId="23" xfId="0" applyFont="1" applyFill="1" applyBorder="1" applyAlignment="1" applyProtection="1">
      <alignment horizontal="center" vertical="center" wrapText="1"/>
    </xf>
    <xf numFmtId="0" fontId="11" fillId="3" borderId="24" xfId="0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177" fontId="8" fillId="0" borderId="1" xfId="0" applyNumberFormat="1" applyFont="1" applyBorder="1" applyAlignment="1" applyProtection="1">
      <alignment horizontal="right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76" fontId="8" fillId="0" borderId="6" xfId="1" applyNumberFormat="1" applyFont="1" applyFill="1" applyBorder="1" applyAlignment="1">
      <alignment horizontal="center" vertical="center" shrinkToFit="1"/>
    </xf>
    <xf numFmtId="176" fontId="8" fillId="0" borderId="7" xfId="1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 shrinkToFit="1"/>
    </xf>
    <xf numFmtId="0" fontId="3" fillId="3" borderId="3" xfId="0" applyFont="1" applyFill="1" applyBorder="1" applyAlignment="1">
      <alignment horizontal="center" vertical="center" wrapText="1" shrinkToFit="1"/>
    </xf>
    <xf numFmtId="0" fontId="3" fillId="3" borderId="4" xfId="0" applyFont="1" applyFill="1" applyBorder="1" applyAlignment="1">
      <alignment horizontal="center" vertical="center" wrapText="1" shrinkToFit="1"/>
    </xf>
    <xf numFmtId="0" fontId="3" fillId="3" borderId="6" xfId="0" applyFont="1" applyFill="1" applyBorder="1" applyAlignment="1">
      <alignment horizontal="center" vertical="center" wrapText="1" shrinkToFit="1"/>
    </xf>
    <xf numFmtId="0" fontId="3" fillId="3" borderId="7" xfId="0" applyFont="1" applyFill="1" applyBorder="1" applyAlignment="1">
      <alignment horizontal="center" vertical="center" wrapText="1" shrinkToFit="1"/>
    </xf>
    <xf numFmtId="0" fontId="3" fillId="3" borderId="8" xfId="0" applyFont="1" applyFill="1" applyBorder="1" applyAlignment="1">
      <alignment horizontal="center" vertical="center" wrapText="1" shrinkToFit="1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23" fillId="0" borderId="10" xfId="0" applyFont="1" applyBorder="1" applyAlignment="1" applyProtection="1">
      <alignment horizontal="right" vertical="center"/>
      <protection locked="0"/>
    </xf>
    <xf numFmtId="0" fontId="23" fillId="0" borderId="11" xfId="0" applyFont="1" applyBorder="1" applyAlignment="1" applyProtection="1">
      <alignment horizontal="right" vertical="center"/>
      <protection locked="0"/>
    </xf>
    <xf numFmtId="0" fontId="23" fillId="0" borderId="14" xfId="0" applyFont="1" applyBorder="1" applyAlignment="1" applyProtection="1">
      <alignment horizontal="right" vertical="center"/>
      <protection locked="0"/>
    </xf>
    <xf numFmtId="0" fontId="23" fillId="0" borderId="15" xfId="0" applyFont="1" applyBorder="1" applyAlignment="1" applyProtection="1">
      <alignment horizontal="right" vertical="center"/>
      <protection locked="0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9" fontId="23" fillId="0" borderId="19" xfId="0" applyNumberFormat="1" applyFont="1" applyBorder="1" applyAlignment="1" applyProtection="1">
      <alignment horizontal="center" vertical="center"/>
      <protection locked="0"/>
    </xf>
    <xf numFmtId="9" fontId="23" fillId="0" borderId="11" xfId="0" applyNumberFormat="1" applyFont="1" applyBorder="1" applyAlignment="1" applyProtection="1">
      <alignment horizontal="center" vertical="center"/>
      <protection locked="0"/>
    </xf>
    <xf numFmtId="9" fontId="23" fillId="0" borderId="12" xfId="0" applyNumberFormat="1" applyFont="1" applyBorder="1" applyAlignment="1" applyProtection="1">
      <alignment horizontal="center" vertical="center"/>
      <protection locked="0"/>
    </xf>
    <xf numFmtId="9" fontId="23" fillId="0" borderId="20" xfId="0" applyNumberFormat="1" applyFont="1" applyBorder="1" applyAlignment="1" applyProtection="1">
      <alignment horizontal="center" vertical="center"/>
      <protection locked="0"/>
    </xf>
    <xf numFmtId="9" fontId="23" fillId="0" borderId="0" xfId="0" applyNumberFormat="1" applyFont="1" applyBorder="1" applyAlignment="1" applyProtection="1">
      <alignment horizontal="center" vertical="center"/>
      <protection locked="0"/>
    </xf>
    <xf numFmtId="9" fontId="23" fillId="0" borderId="21" xfId="0" applyNumberFormat="1" applyFont="1" applyBorder="1" applyAlignment="1" applyProtection="1">
      <alignment horizontal="center" vertical="center"/>
      <protection locked="0"/>
    </xf>
    <xf numFmtId="9" fontId="23" fillId="0" borderId="22" xfId="0" applyNumberFormat="1" applyFont="1" applyBorder="1" applyAlignment="1" applyProtection="1">
      <alignment horizontal="center" vertical="center"/>
      <protection locked="0"/>
    </xf>
    <xf numFmtId="9" fontId="23" fillId="0" borderId="15" xfId="0" applyNumberFormat="1" applyFont="1" applyBorder="1" applyAlignment="1" applyProtection="1">
      <alignment horizontal="center" vertical="center"/>
      <protection locked="0"/>
    </xf>
    <xf numFmtId="9" fontId="23" fillId="0" borderId="16" xfId="0" applyNumberFormat="1" applyFont="1" applyBorder="1" applyAlignment="1" applyProtection="1">
      <alignment horizontal="center" vertical="center"/>
      <protection locked="0"/>
    </xf>
    <xf numFmtId="0" fontId="11" fillId="3" borderId="9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textRotation="255"/>
    </xf>
    <xf numFmtId="0" fontId="8" fillId="0" borderId="4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/>
    </xf>
    <xf numFmtId="0" fontId="8" fillId="0" borderId="10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16" xfId="0" applyFont="1" applyBorder="1" applyAlignment="1" applyProtection="1">
      <alignment horizontal="left" vertical="center"/>
      <protection locked="0"/>
    </xf>
    <xf numFmtId="0" fontId="3" fillId="3" borderId="9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176" fontId="8" fillId="0" borderId="8" xfId="1" applyNumberFormat="1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3" fillId="3" borderId="19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24" fillId="0" borderId="2" xfId="0" applyFont="1" applyBorder="1" applyAlignment="1" applyProtection="1">
      <alignment horizontal="center" vertical="center"/>
      <protection locked="0"/>
    </xf>
    <xf numFmtId="0" fontId="24" fillId="0" borderId="3" xfId="0" applyFont="1" applyBorder="1" applyAlignment="1" applyProtection="1">
      <alignment horizontal="center" vertical="center"/>
      <protection locked="0"/>
    </xf>
    <xf numFmtId="0" fontId="24" fillId="0" borderId="6" xfId="0" applyFont="1" applyBorder="1" applyAlignment="1" applyProtection="1">
      <alignment horizontal="center" vertical="center"/>
      <protection locked="0"/>
    </xf>
    <xf numFmtId="0" fontId="24" fillId="0" borderId="7" xfId="0" applyFont="1" applyBorder="1" applyAlignment="1" applyProtection="1">
      <alignment horizontal="center" vertical="center"/>
      <protection locked="0"/>
    </xf>
    <xf numFmtId="0" fontId="24" fillId="0" borderId="19" xfId="0" applyFont="1" applyBorder="1" applyAlignment="1" applyProtection="1">
      <alignment horizontal="center" vertical="center"/>
      <protection locked="0"/>
    </xf>
    <xf numFmtId="0" fontId="24" fillId="0" borderId="11" xfId="0" applyFont="1" applyBorder="1" applyAlignment="1" applyProtection="1">
      <alignment horizontal="center" vertical="center"/>
      <protection locked="0"/>
    </xf>
    <xf numFmtId="0" fontId="24" fillId="0" borderId="12" xfId="0" applyFont="1" applyBorder="1" applyAlignment="1" applyProtection="1">
      <alignment horizontal="center" vertical="center"/>
      <protection locked="0"/>
    </xf>
    <xf numFmtId="0" fontId="24" fillId="0" borderId="22" xfId="0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4" fillId="0" borderId="16" xfId="0" applyFont="1" applyBorder="1" applyAlignment="1" applyProtection="1">
      <alignment horizontal="center" vertical="center"/>
      <protection locked="0"/>
    </xf>
    <xf numFmtId="0" fontId="12" fillId="3" borderId="19" xfId="0" applyFont="1" applyFill="1" applyBorder="1" applyAlignment="1" applyProtection="1">
      <alignment horizontal="center" vertical="center" wrapText="1"/>
      <protection locked="0"/>
    </xf>
    <xf numFmtId="0" fontId="12" fillId="3" borderId="11" xfId="0" applyFont="1" applyFill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176" fontId="25" fillId="2" borderId="18" xfId="0" applyNumberFormat="1" applyFont="1" applyFill="1" applyBorder="1" applyAlignment="1">
      <alignment horizontal="right" vertical="center"/>
    </xf>
    <xf numFmtId="0" fontId="26" fillId="2" borderId="18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15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worksheet" Target="worksheets/sheet13.xml" />
  <Relationship Id="rId18" Type="http://schemas.openxmlformats.org/officeDocument/2006/relationships/theme" Target="theme/theme1.xml" />
  <Relationship Id="rId3" Type="http://schemas.openxmlformats.org/officeDocument/2006/relationships/worksheet" Target="worksheets/sheet3.xml" />
  <Relationship Id="rId21" Type="http://schemas.openxmlformats.org/officeDocument/2006/relationships/calcChain" Target="calcChain.xml" />
  <Relationship Id="rId7" Type="http://schemas.openxmlformats.org/officeDocument/2006/relationships/worksheet" Target="worksheets/sheet7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0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5" Type="http://schemas.openxmlformats.org/officeDocument/2006/relationships/worksheet" Target="worksheets/sheet5.xml" />
  <Relationship Id="rId15" Type="http://schemas.openxmlformats.org/officeDocument/2006/relationships/worksheet" Target="worksheets/sheet15.xml" />
  <Relationship Id="rId10" Type="http://schemas.openxmlformats.org/officeDocument/2006/relationships/worksheet" Target="worksheets/sheet10.xml" />
  <Relationship Id="rId19" Type="http://schemas.openxmlformats.org/officeDocument/2006/relationships/styles" Target="styles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worksheet" Target="worksheets/sheet14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.xml" />
  <Relationship Id="rId2" Type="http://schemas.openxmlformats.org/officeDocument/2006/relationships/vmlDrawing" Target="../drawings/vmlDrawing1.vml" />
</Relationships>
</file>

<file path=xl/worksheets/_rels/sheet10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9.xml" />
  <Relationship Id="rId2" Type="http://schemas.openxmlformats.org/officeDocument/2006/relationships/vmlDrawing" Target="../drawings/vmlDrawing9.vml" />
</Relationships>
</file>

<file path=xl/worksheets/_rels/sheet11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0.xml" />
  <Relationship Id="rId2" Type="http://schemas.openxmlformats.org/officeDocument/2006/relationships/vmlDrawing" Target="../drawings/vmlDrawing10.vml" />
</Relationships>
</file>

<file path=xl/worksheets/_rels/sheet12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1.xml" />
  <Relationship Id="rId2" Type="http://schemas.openxmlformats.org/officeDocument/2006/relationships/vmlDrawing" Target="../drawings/vmlDrawing11.vml" />
</Relationships>
</file>

<file path=xl/worksheets/_rels/sheet13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2.xml" />
  <Relationship Id="rId2" Type="http://schemas.openxmlformats.org/officeDocument/2006/relationships/vmlDrawing" Target="../drawings/vmlDrawing12.vml" />
</Relationships>
</file>

<file path=xl/worksheets/_rels/sheet14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3.xml" />
  <Relationship Id="rId2" Type="http://schemas.openxmlformats.org/officeDocument/2006/relationships/vmlDrawing" Target="../drawings/vmlDrawing13.vml" />
</Relationships>
</file>

<file path=xl/worksheets/_rels/sheet15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4.xml" />
  <Relationship Id="rId2" Type="http://schemas.openxmlformats.org/officeDocument/2006/relationships/vmlDrawing" Target="../drawings/vmlDrawing14.vml" />
</Relationships>
</file>

<file path=xl/worksheets/_rels/sheet16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5.xml" />
  <Relationship Id="rId2" Type="http://schemas.openxmlformats.org/officeDocument/2006/relationships/vmlDrawing" Target="../drawings/vmlDrawing15.vml" />
</Relationships>
</file>

<file path=xl/worksheets/_rels/sheet17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6.xml" />
  <Relationship Id="rId2" Type="http://schemas.openxmlformats.org/officeDocument/2006/relationships/vmlDrawing" Target="../drawings/vmlDrawing16.vml" />
</Relationships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2.xml" />
  <Relationship Id="rId2" Type="http://schemas.openxmlformats.org/officeDocument/2006/relationships/vmlDrawing" Target="../drawings/vmlDrawing2.vml" />
</Relationships>
</file>

<file path=xl/worksheets/_rels/sheet4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3.xml" />
  <Relationship Id="rId2" Type="http://schemas.openxmlformats.org/officeDocument/2006/relationships/vmlDrawing" Target="../drawings/vmlDrawing3.vml" />
</Relationships>
</file>

<file path=xl/worksheets/_rels/sheet5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4.xml" />
  <Relationship Id="rId2" Type="http://schemas.openxmlformats.org/officeDocument/2006/relationships/vmlDrawing" Target="../drawings/vmlDrawing4.vml" />
</Relationships>
</file>

<file path=xl/worksheets/_rels/sheet6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5.xml" />
  <Relationship Id="rId2" Type="http://schemas.openxmlformats.org/officeDocument/2006/relationships/vmlDrawing" Target="../drawings/vmlDrawing5.vml" />
</Relationships>
</file>

<file path=xl/worksheets/_rels/sheet7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6.xml" />
  <Relationship Id="rId2" Type="http://schemas.openxmlformats.org/officeDocument/2006/relationships/vmlDrawing" Target="../drawings/vmlDrawing6.vml" />
</Relationships>
</file>

<file path=xl/worksheets/_rels/sheet8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7.xml" />
  <Relationship Id="rId2" Type="http://schemas.openxmlformats.org/officeDocument/2006/relationships/vmlDrawing" Target="../drawings/vmlDrawing7.vml" />
</Relationships>
</file>

<file path=xl/worksheets/_rels/sheet9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8.xml" />
  <Relationship Id="rId2" Type="http://schemas.openxmlformats.org/officeDocument/2006/relationships/vmlDrawing" Target="../drawings/vmlDrawing8.vml" />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60"/>
  <sheetViews>
    <sheetView tabSelected="1" view="pageBreakPreview" zoomScaleNormal="90" zoomScaleSheetLayoutView="100" workbookViewId="0">
      <selection activeCell="S31" sqref="S31"/>
    </sheetView>
  </sheetViews>
  <sheetFormatPr defaultColWidth="1.625" defaultRowHeight="12" x14ac:dyDescent="0.15"/>
  <cols>
    <col min="1" max="16384" width="1.625" style="10"/>
  </cols>
  <sheetData>
    <row r="1" spans="1:54" x14ac:dyDescent="0.15">
      <c r="A1" s="10" t="s">
        <v>37</v>
      </c>
    </row>
    <row r="3" spans="1:54" x14ac:dyDescent="0.15">
      <c r="AK3" s="87" t="s">
        <v>78</v>
      </c>
      <c r="AL3" s="87"/>
      <c r="AM3" s="87"/>
      <c r="AN3" s="92"/>
      <c r="AO3" s="92"/>
      <c r="AP3" s="87" t="s">
        <v>38</v>
      </c>
      <c r="AQ3" s="87"/>
      <c r="AR3" s="87"/>
      <c r="AS3" s="92"/>
      <c r="AT3" s="92"/>
      <c r="AU3" s="87" t="s">
        <v>39</v>
      </c>
      <c r="AV3" s="87"/>
      <c r="AW3" s="87"/>
      <c r="AX3" s="92"/>
      <c r="AY3" s="92"/>
      <c r="AZ3" s="87" t="s">
        <v>40</v>
      </c>
      <c r="BA3" s="87"/>
      <c r="BB3" s="87"/>
    </row>
    <row r="5" spans="1:54" x14ac:dyDescent="0.15">
      <c r="B5" s="10" t="s">
        <v>41</v>
      </c>
    </row>
    <row r="7" spans="1:54" ht="12" customHeight="1" x14ac:dyDescent="0.15">
      <c r="V7" s="88" t="s">
        <v>42</v>
      </c>
      <c r="W7" s="88"/>
      <c r="X7" s="88"/>
      <c r="Y7" s="89" t="s">
        <v>43</v>
      </c>
      <c r="Z7" s="89"/>
      <c r="AA7" s="89"/>
      <c r="AB7" s="89"/>
      <c r="AC7" s="89"/>
      <c r="AD7" s="89"/>
      <c r="AE7" s="72" t="s">
        <v>84</v>
      </c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</row>
    <row r="8" spans="1:54" x14ac:dyDescent="0.15">
      <c r="V8" s="88"/>
      <c r="W8" s="88"/>
      <c r="X8" s="88"/>
      <c r="Y8" s="89"/>
      <c r="Z8" s="89"/>
      <c r="AA8" s="89"/>
      <c r="AB8" s="89"/>
      <c r="AC8" s="89"/>
      <c r="AD8" s="89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</row>
    <row r="9" spans="1:54" x14ac:dyDescent="0.15">
      <c r="V9" s="88"/>
      <c r="W9" s="88"/>
      <c r="X9" s="88"/>
      <c r="Y9" s="89"/>
      <c r="Z9" s="89"/>
      <c r="AA9" s="89"/>
      <c r="AB9" s="89"/>
      <c r="AC9" s="89"/>
      <c r="AD9" s="89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</row>
    <row r="10" spans="1:54" ht="12" customHeight="1" x14ac:dyDescent="0.15">
      <c r="V10" s="88"/>
      <c r="W10" s="88"/>
      <c r="X10" s="88"/>
      <c r="Y10" s="89" t="s">
        <v>44</v>
      </c>
      <c r="Z10" s="89"/>
      <c r="AA10" s="89"/>
      <c r="AB10" s="89"/>
      <c r="AC10" s="89"/>
      <c r="AD10" s="89"/>
      <c r="AE10" s="72" t="s">
        <v>85</v>
      </c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</row>
    <row r="11" spans="1:54" x14ac:dyDescent="0.15">
      <c r="V11" s="88"/>
      <c r="W11" s="88"/>
      <c r="X11" s="88"/>
      <c r="Y11" s="89"/>
      <c r="Z11" s="89"/>
      <c r="AA11" s="89"/>
      <c r="AB11" s="89"/>
      <c r="AC11" s="89"/>
      <c r="AD11" s="89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</row>
    <row r="12" spans="1:54" ht="12" customHeight="1" x14ac:dyDescent="0.15">
      <c r="V12" s="88"/>
      <c r="W12" s="88"/>
      <c r="X12" s="88"/>
      <c r="Y12" s="71" t="s">
        <v>45</v>
      </c>
      <c r="Z12" s="71"/>
      <c r="AA12" s="71"/>
      <c r="AB12" s="71"/>
      <c r="AC12" s="71"/>
      <c r="AD12" s="71"/>
      <c r="AE12" s="72" t="s">
        <v>79</v>
      </c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</row>
    <row r="13" spans="1:54" x14ac:dyDescent="0.15">
      <c r="V13" s="88"/>
      <c r="W13" s="88"/>
      <c r="X13" s="88"/>
      <c r="Y13" s="71"/>
      <c r="Z13" s="71"/>
      <c r="AA13" s="71"/>
      <c r="AB13" s="71"/>
      <c r="AC13" s="71"/>
      <c r="AD13" s="71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</row>
    <row r="14" spans="1:54" x14ac:dyDescent="0.15">
      <c r="V14" s="88"/>
      <c r="W14" s="88"/>
      <c r="X14" s="88"/>
      <c r="Y14" s="71"/>
      <c r="Z14" s="71"/>
      <c r="AA14" s="71"/>
      <c r="AB14" s="71"/>
      <c r="AC14" s="71"/>
      <c r="AD14" s="71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</row>
    <row r="15" spans="1:54" ht="13.5" customHeight="1" x14ac:dyDescent="0.15">
      <c r="V15" s="88"/>
      <c r="W15" s="88"/>
      <c r="X15" s="88"/>
      <c r="Y15" s="71" t="s">
        <v>46</v>
      </c>
      <c r="Z15" s="71"/>
      <c r="AA15" s="71"/>
      <c r="AB15" s="71"/>
      <c r="AC15" s="71"/>
      <c r="AD15" s="71"/>
      <c r="AE15" s="90" t="s">
        <v>80</v>
      </c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69" t="s">
        <v>47</v>
      </c>
      <c r="AY15" s="69"/>
      <c r="AZ15" s="69"/>
      <c r="BA15" s="69"/>
      <c r="BB15" s="70"/>
    </row>
    <row r="16" spans="1:54" x14ac:dyDescent="0.15">
      <c r="V16" s="88"/>
      <c r="W16" s="88"/>
      <c r="X16" s="88"/>
      <c r="Y16" s="71"/>
      <c r="Z16" s="71"/>
      <c r="AA16" s="71"/>
      <c r="AB16" s="71"/>
      <c r="AC16" s="71"/>
      <c r="AD16" s="71"/>
      <c r="AE16" s="90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69"/>
      <c r="AY16" s="69"/>
      <c r="AZ16" s="69"/>
      <c r="BA16" s="69"/>
      <c r="BB16" s="70"/>
    </row>
    <row r="17" spans="1:54" x14ac:dyDescent="0.15">
      <c r="V17" s="88"/>
      <c r="W17" s="88"/>
      <c r="X17" s="88"/>
      <c r="Y17" s="71"/>
      <c r="Z17" s="71"/>
      <c r="AA17" s="71"/>
      <c r="AB17" s="71"/>
      <c r="AC17" s="71"/>
      <c r="AD17" s="71"/>
      <c r="AE17" s="90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69"/>
      <c r="AY17" s="69"/>
      <c r="AZ17" s="69"/>
      <c r="BA17" s="69"/>
      <c r="BB17" s="70"/>
    </row>
    <row r="18" spans="1:54" ht="12" customHeight="1" x14ac:dyDescent="0.15">
      <c r="V18" s="88"/>
      <c r="W18" s="88"/>
      <c r="X18" s="88"/>
      <c r="Y18" s="71" t="s">
        <v>48</v>
      </c>
      <c r="Z18" s="71"/>
      <c r="AA18" s="71"/>
      <c r="AB18" s="71"/>
      <c r="AC18" s="71"/>
      <c r="AD18" s="71"/>
      <c r="AE18" s="72" t="s">
        <v>86</v>
      </c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</row>
    <row r="19" spans="1:54" x14ac:dyDescent="0.15">
      <c r="V19" s="88"/>
      <c r="W19" s="88"/>
      <c r="X19" s="88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</row>
    <row r="20" spans="1:54" x14ac:dyDescent="0.15">
      <c r="V20" s="88"/>
      <c r="W20" s="88"/>
      <c r="X20" s="88"/>
      <c r="Y20" s="71"/>
      <c r="Z20" s="71"/>
      <c r="AA20" s="71"/>
      <c r="AB20" s="71"/>
      <c r="AC20" s="71"/>
      <c r="AD20" s="71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</row>
    <row r="22" spans="1:54" x14ac:dyDescent="0.15">
      <c r="B22" s="10" t="s">
        <v>49</v>
      </c>
    </row>
    <row r="24" spans="1:54" x14ac:dyDescent="0.15">
      <c r="A24" s="73" t="s">
        <v>69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</row>
    <row r="25" spans="1:54" x14ac:dyDescent="0.1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</row>
    <row r="28" spans="1:54" x14ac:dyDescent="0.15">
      <c r="A28" s="75" t="s">
        <v>78</v>
      </c>
      <c r="B28" s="76"/>
      <c r="C28" s="76"/>
      <c r="D28" s="76"/>
      <c r="E28" s="76"/>
      <c r="F28" s="76"/>
      <c r="G28" s="81">
        <v>3</v>
      </c>
      <c r="H28" s="81"/>
      <c r="I28" s="81"/>
      <c r="J28" s="81"/>
      <c r="K28" s="81"/>
      <c r="L28" s="81"/>
      <c r="M28" s="76" t="s">
        <v>38</v>
      </c>
      <c r="N28" s="76"/>
      <c r="O28" s="76"/>
      <c r="P28" s="76"/>
      <c r="Q28" s="76"/>
      <c r="R28" s="76"/>
      <c r="S28" s="81">
        <v>6</v>
      </c>
      <c r="T28" s="81"/>
      <c r="U28" s="81"/>
      <c r="V28" s="81"/>
      <c r="W28" s="81"/>
      <c r="X28" s="81"/>
      <c r="Y28" s="76" t="s">
        <v>50</v>
      </c>
      <c r="Z28" s="76"/>
      <c r="AA28" s="76"/>
      <c r="AB28" s="76"/>
      <c r="AC28" s="76"/>
      <c r="AD28" s="84"/>
    </row>
    <row r="29" spans="1:54" x14ac:dyDescent="0.15">
      <c r="A29" s="77"/>
      <c r="B29" s="78"/>
      <c r="C29" s="78"/>
      <c r="D29" s="78"/>
      <c r="E29" s="78"/>
      <c r="F29" s="78"/>
      <c r="G29" s="82"/>
      <c r="H29" s="82"/>
      <c r="I29" s="82"/>
      <c r="J29" s="82"/>
      <c r="K29" s="82"/>
      <c r="L29" s="82"/>
      <c r="M29" s="78"/>
      <c r="N29" s="78"/>
      <c r="O29" s="78"/>
      <c r="P29" s="78"/>
      <c r="Q29" s="78"/>
      <c r="R29" s="78"/>
      <c r="S29" s="82"/>
      <c r="T29" s="82"/>
      <c r="U29" s="82"/>
      <c r="V29" s="82"/>
      <c r="W29" s="82"/>
      <c r="X29" s="82"/>
      <c r="Y29" s="78"/>
      <c r="Z29" s="78"/>
      <c r="AA29" s="78"/>
      <c r="AB29" s="78"/>
      <c r="AC29" s="78"/>
      <c r="AD29" s="85"/>
    </row>
    <row r="30" spans="1:54" x14ac:dyDescent="0.15">
      <c r="A30" s="79"/>
      <c r="B30" s="80"/>
      <c r="C30" s="80"/>
      <c r="D30" s="80"/>
      <c r="E30" s="80"/>
      <c r="F30" s="80"/>
      <c r="G30" s="83"/>
      <c r="H30" s="83"/>
      <c r="I30" s="83"/>
      <c r="J30" s="83"/>
      <c r="K30" s="83"/>
      <c r="L30" s="83"/>
      <c r="M30" s="80"/>
      <c r="N30" s="80"/>
      <c r="O30" s="80"/>
      <c r="P30" s="80"/>
      <c r="Q30" s="80"/>
      <c r="R30" s="80"/>
      <c r="S30" s="83"/>
      <c r="T30" s="83"/>
      <c r="U30" s="83"/>
      <c r="V30" s="83"/>
      <c r="W30" s="83"/>
      <c r="X30" s="83"/>
      <c r="Y30" s="80"/>
      <c r="Z30" s="80"/>
      <c r="AA30" s="80"/>
      <c r="AB30" s="80"/>
      <c r="AC30" s="80"/>
      <c r="AD30" s="86"/>
    </row>
    <row r="32" spans="1:54" x14ac:dyDescent="0.15">
      <c r="A32" s="42" t="s">
        <v>51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53">
        <f>別紙②明細書!C3</f>
        <v>68000</v>
      </c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5" t="s">
        <v>52</v>
      </c>
      <c r="AF32" s="55"/>
      <c r="AG32" s="55"/>
      <c r="AH32" s="55"/>
      <c r="AI32" s="55"/>
      <c r="AJ32" s="56"/>
    </row>
    <row r="33" spans="1:54" x14ac:dyDescent="0.1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53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55"/>
      <c r="AG33" s="55"/>
      <c r="AH33" s="55"/>
      <c r="AI33" s="55"/>
      <c r="AJ33" s="56"/>
    </row>
    <row r="34" spans="1:54" x14ac:dyDescent="0.1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53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5"/>
      <c r="AF34" s="55"/>
      <c r="AG34" s="55"/>
      <c r="AH34" s="55"/>
      <c r="AI34" s="55"/>
      <c r="AJ34" s="56"/>
    </row>
    <row r="37" spans="1:54" x14ac:dyDescent="0.15">
      <c r="A37" s="10" t="s">
        <v>53</v>
      </c>
    </row>
    <row r="38" spans="1:54" x14ac:dyDescent="0.15">
      <c r="A38" s="42" t="s">
        <v>54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57" t="s">
        <v>55</v>
      </c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 t="s">
        <v>70</v>
      </c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61"/>
    </row>
    <row r="39" spans="1:54" x14ac:dyDescent="0.1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59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2"/>
    </row>
    <row r="40" spans="1:54" x14ac:dyDescent="0.1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63" t="s">
        <v>71</v>
      </c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 t="s">
        <v>81</v>
      </c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7"/>
    </row>
    <row r="41" spans="1:54" x14ac:dyDescent="0.1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63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7"/>
    </row>
    <row r="42" spans="1:54" x14ac:dyDescent="0.1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65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8"/>
    </row>
    <row r="43" spans="1:54" x14ac:dyDescent="0.15">
      <c r="A43" s="44" t="s">
        <v>56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6" t="s">
        <v>82</v>
      </c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</row>
    <row r="44" spans="1:54" x14ac:dyDescent="0.1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</row>
    <row r="45" spans="1:54" x14ac:dyDescent="0.1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</row>
    <row r="46" spans="1:54" x14ac:dyDescent="0.15">
      <c r="A46" s="45" t="s">
        <v>57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7" t="s">
        <v>83</v>
      </c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</row>
    <row r="47" spans="1:54" x14ac:dyDescent="0.1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</row>
    <row r="48" spans="1:54" x14ac:dyDescent="0.1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</row>
    <row r="49" spans="1:54" x14ac:dyDescent="0.15">
      <c r="A49" s="42" t="s">
        <v>58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50">
        <v>1</v>
      </c>
      <c r="N49" s="51"/>
      <c r="O49" s="51"/>
      <c r="P49" s="51"/>
      <c r="Q49" s="51"/>
      <c r="R49" s="51"/>
      <c r="S49" s="51">
        <v>2</v>
      </c>
      <c r="T49" s="51"/>
      <c r="U49" s="51"/>
      <c r="V49" s="51"/>
      <c r="W49" s="51"/>
      <c r="X49" s="51"/>
      <c r="Y49" s="51">
        <v>3</v>
      </c>
      <c r="Z49" s="51"/>
      <c r="AA49" s="51"/>
      <c r="AB49" s="51"/>
      <c r="AC49" s="51"/>
      <c r="AD49" s="51"/>
      <c r="AE49" s="51">
        <v>4</v>
      </c>
      <c r="AF49" s="51"/>
      <c r="AG49" s="51"/>
      <c r="AH49" s="51"/>
      <c r="AI49" s="51"/>
      <c r="AJ49" s="51"/>
      <c r="AK49" s="51">
        <v>5</v>
      </c>
      <c r="AL49" s="51"/>
      <c r="AM49" s="51"/>
      <c r="AN49" s="51"/>
      <c r="AO49" s="51"/>
      <c r="AP49" s="51"/>
      <c r="AQ49" s="51">
        <v>6</v>
      </c>
      <c r="AR49" s="51"/>
      <c r="AS49" s="51"/>
      <c r="AT49" s="51"/>
      <c r="AU49" s="51"/>
      <c r="AV49" s="51"/>
      <c r="AW49" s="51">
        <v>7</v>
      </c>
      <c r="AX49" s="51"/>
      <c r="AY49" s="51"/>
      <c r="AZ49" s="51"/>
      <c r="BA49" s="51"/>
      <c r="BB49" s="52"/>
    </row>
    <row r="50" spans="1:54" x14ac:dyDescent="0.1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50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2"/>
    </row>
    <row r="51" spans="1:54" x14ac:dyDescent="0.1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50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2"/>
    </row>
    <row r="52" spans="1:54" x14ac:dyDescent="0.15">
      <c r="A52" s="42" t="s">
        <v>59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3" t="s">
        <v>72</v>
      </c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</row>
    <row r="53" spans="1:54" x14ac:dyDescent="0.1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</row>
    <row r="54" spans="1:54" x14ac:dyDescent="0.1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</row>
    <row r="55" spans="1:54" x14ac:dyDescent="0.15">
      <c r="A55" s="42" t="s">
        <v>60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</row>
    <row r="56" spans="1:54" x14ac:dyDescent="0.1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</row>
    <row r="57" spans="1:54" x14ac:dyDescent="0.1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</row>
    <row r="58" spans="1:54" x14ac:dyDescent="0.1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</row>
    <row r="59" spans="1:54" x14ac:dyDescent="0.1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</row>
    <row r="60" spans="1:54" x14ac:dyDescent="0.1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</row>
  </sheetData>
  <mergeCells count="49">
    <mergeCell ref="AZ3:BB3"/>
    <mergeCell ref="V7:X20"/>
    <mergeCell ref="Y7:AD9"/>
    <mergeCell ref="AE7:BB9"/>
    <mergeCell ref="Y10:AD11"/>
    <mergeCell ref="AE10:BB11"/>
    <mergeCell ref="Y12:AD14"/>
    <mergeCell ref="AE12:BB14"/>
    <mergeCell ref="Y15:AD17"/>
    <mergeCell ref="AE15:AW17"/>
    <mergeCell ref="AK3:AM3"/>
    <mergeCell ref="AN3:AO3"/>
    <mergeCell ref="AP3:AR3"/>
    <mergeCell ref="AS3:AT3"/>
    <mergeCell ref="AU3:AW3"/>
    <mergeCell ref="AX3:AY3"/>
    <mergeCell ref="AX15:BB17"/>
    <mergeCell ref="Y18:AD20"/>
    <mergeCell ref="AE18:BB20"/>
    <mergeCell ref="A24:BB25"/>
    <mergeCell ref="A28:F30"/>
    <mergeCell ref="G28:L30"/>
    <mergeCell ref="M28:R30"/>
    <mergeCell ref="S28:X30"/>
    <mergeCell ref="Y28:AD30"/>
    <mergeCell ref="A32:L34"/>
    <mergeCell ref="M32:AD34"/>
    <mergeCell ref="AE32:AJ34"/>
    <mergeCell ref="A38:L42"/>
    <mergeCell ref="M38:AG39"/>
    <mergeCell ref="AH38:BB39"/>
    <mergeCell ref="M40:AG42"/>
    <mergeCell ref="AH40:BB42"/>
    <mergeCell ref="A52:L54"/>
    <mergeCell ref="M52:BB54"/>
    <mergeCell ref="A55:L60"/>
    <mergeCell ref="M55:BB60"/>
    <mergeCell ref="A43:L45"/>
    <mergeCell ref="M43:BB45"/>
    <mergeCell ref="A46:L48"/>
    <mergeCell ref="M46:BB48"/>
    <mergeCell ref="A49:L51"/>
    <mergeCell ref="M49:R51"/>
    <mergeCell ref="S49:X51"/>
    <mergeCell ref="Y49:AD51"/>
    <mergeCell ref="AE49:AJ51"/>
    <mergeCell ref="AK49:AP51"/>
    <mergeCell ref="AQ49:AV51"/>
    <mergeCell ref="AW49:BB51"/>
  </mergeCells>
  <phoneticPr fontId="4"/>
  <pageMargins left="0.7" right="0.7" top="0.75" bottom="0.75" header="0.3" footer="0.3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DS22" sqref="DS22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7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DS33" sqref="DS3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6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5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4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3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2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1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CS11" sqref="CS11:DL13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0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Zeros="0" zoomScale="90" zoomScaleNormal="90" workbookViewId="0">
      <selection activeCell="A26" sqref="A26"/>
    </sheetView>
  </sheetViews>
  <sheetFormatPr defaultRowHeight="13.5" x14ac:dyDescent="0.15"/>
  <cols>
    <col min="1" max="1" width="10.375" style="12" customWidth="1"/>
    <col min="2" max="2" width="4.625" style="12" customWidth="1"/>
    <col min="3" max="4" width="16.375" style="12" customWidth="1"/>
    <col min="5" max="5" width="8.625" style="12" customWidth="1"/>
    <col min="6" max="6" width="11.75" style="12" customWidth="1"/>
    <col min="7" max="7" width="17.625" style="12" customWidth="1"/>
    <col min="8" max="16384" width="9" style="12"/>
  </cols>
  <sheetData>
    <row r="1" spans="1:7" ht="26.25" customHeight="1" x14ac:dyDescent="0.15">
      <c r="A1" s="11" t="s">
        <v>61</v>
      </c>
      <c r="B1" s="11"/>
    </row>
    <row r="2" spans="1:7" ht="26.25" customHeight="1" x14ac:dyDescent="0.15">
      <c r="A2" s="93" t="s">
        <v>62</v>
      </c>
      <c r="B2" s="93"/>
      <c r="C2" s="93"/>
      <c r="D2" s="93"/>
      <c r="E2" s="93"/>
      <c r="F2" s="93"/>
      <c r="G2" s="93"/>
    </row>
    <row r="3" spans="1:7" ht="26.25" customHeight="1" x14ac:dyDescent="0.15">
      <c r="A3" s="13" t="s">
        <v>63</v>
      </c>
      <c r="B3" s="28"/>
      <c r="C3" s="222">
        <f>G25</f>
        <v>68000</v>
      </c>
      <c r="D3" s="222"/>
      <c r="E3" s="222"/>
      <c r="F3" s="223" t="str">
        <f>"（"&amp;別紙①請求書!A28&amp;別紙①請求書!G28&amp;別紙①請求書!M28&amp;別紙①請求書!S28&amp;別紙①請求書!Y28&amp;"）"</f>
        <v>（令和3年6月分）</v>
      </c>
      <c r="G3" s="224"/>
    </row>
    <row r="4" spans="1:7" ht="39" customHeight="1" x14ac:dyDescent="0.15">
      <c r="A4" s="94" t="s">
        <v>64</v>
      </c>
      <c r="B4" s="97" t="s">
        <v>4</v>
      </c>
      <c r="C4" s="98"/>
      <c r="D4" s="37" t="s">
        <v>77</v>
      </c>
      <c r="E4" s="38" t="s">
        <v>65</v>
      </c>
      <c r="F4" s="38" t="s">
        <v>75</v>
      </c>
      <c r="G4" s="39" t="s">
        <v>66</v>
      </c>
    </row>
    <row r="5" spans="1:7" ht="26.25" customHeight="1" x14ac:dyDescent="0.15">
      <c r="A5" s="95"/>
      <c r="B5" s="29">
        <v>1</v>
      </c>
      <c r="C5" s="14" t="str">
        <f>別紙③記録表01!BK6</f>
        <v>利用者01</v>
      </c>
      <c r="D5" s="26">
        <f>IFERROR((別紙③記録表01!BK7),"")</f>
        <v>0</v>
      </c>
      <c r="E5" s="24">
        <f>別紙③記録表01!CW6</f>
        <v>4</v>
      </c>
      <c r="F5" s="15">
        <f>別紙③記録表01!CY64</f>
        <v>1</v>
      </c>
      <c r="G5" s="16">
        <f>別紙③記録表01!BX64</f>
        <v>2000</v>
      </c>
    </row>
    <row r="6" spans="1:7" ht="26.25" customHeight="1" x14ac:dyDescent="0.15">
      <c r="A6" s="95"/>
      <c r="B6" s="30">
        <v>2</v>
      </c>
      <c r="C6" s="17" t="str">
        <f>別紙③記録表02!BK6</f>
        <v>利用者02</v>
      </c>
      <c r="D6" s="27">
        <f>IFERROR((別紙③記録表02!BK7),"")</f>
        <v>0</v>
      </c>
      <c r="E6" s="25">
        <f>別紙③記録表02!CW6</f>
        <v>4</v>
      </c>
      <c r="F6" s="18">
        <f>別紙③記録表02!CY64</f>
        <v>2</v>
      </c>
      <c r="G6" s="19">
        <f>別紙③記録表02!BX64</f>
        <v>6000</v>
      </c>
    </row>
    <row r="7" spans="1:7" ht="26.25" customHeight="1" x14ac:dyDescent="0.15">
      <c r="A7" s="95"/>
      <c r="B7" s="30">
        <v>3</v>
      </c>
      <c r="C7" s="17" t="str">
        <f>別紙③記録表03!BK6</f>
        <v>利用者03</v>
      </c>
      <c r="D7" s="27">
        <f>IFERROR((別紙③記録表03!BK7),"")</f>
        <v>0</v>
      </c>
      <c r="E7" s="25">
        <f>別紙③記録表03!CW6</f>
        <v>4</v>
      </c>
      <c r="F7" s="18">
        <f>別紙③記録表03!CY64</f>
        <v>1</v>
      </c>
      <c r="G7" s="19">
        <f>別紙③記録表03!BX64</f>
        <v>3000</v>
      </c>
    </row>
    <row r="8" spans="1:7" ht="26.25" customHeight="1" x14ac:dyDescent="0.15">
      <c r="A8" s="95"/>
      <c r="B8" s="30">
        <v>4</v>
      </c>
      <c r="C8" s="17" t="str">
        <f>別紙③記録表04!BK6</f>
        <v>利用者04</v>
      </c>
      <c r="D8" s="27">
        <f>IFERROR((別紙③記録表04!BK7),"")</f>
        <v>0</v>
      </c>
      <c r="E8" s="25">
        <f>別紙③記録表04!CW6</f>
        <v>4</v>
      </c>
      <c r="F8" s="18">
        <f>別紙③記録表04!CY64</f>
        <v>18</v>
      </c>
      <c r="G8" s="19">
        <f>別紙③記録表04!BX64</f>
        <v>55000</v>
      </c>
    </row>
    <row r="9" spans="1:7" ht="26.25" customHeight="1" x14ac:dyDescent="0.15">
      <c r="A9" s="95"/>
      <c r="B9" s="30">
        <v>5</v>
      </c>
      <c r="C9" s="17" t="str">
        <f>別紙③記録表05!BK6</f>
        <v>利用者05</v>
      </c>
      <c r="D9" s="27">
        <f>IFERROR((別紙③記録表05!BK7),"")</f>
        <v>0</v>
      </c>
      <c r="E9" s="25">
        <f>別紙③記録表05!CW6</f>
        <v>4</v>
      </c>
      <c r="F9" s="18">
        <f>別紙③記録表05!CY64</f>
        <v>1</v>
      </c>
      <c r="G9" s="19">
        <f>別紙③記録表05!BX64</f>
        <v>2000</v>
      </c>
    </row>
    <row r="10" spans="1:7" ht="26.25" customHeight="1" x14ac:dyDescent="0.15">
      <c r="A10" s="95"/>
      <c r="B10" s="30">
        <v>6</v>
      </c>
      <c r="C10" s="17">
        <f>別紙③記録表06!BK6</f>
        <v>0</v>
      </c>
      <c r="D10" s="27">
        <f>IFERROR((別紙③記録表06!BK7),"")</f>
        <v>0</v>
      </c>
      <c r="E10" s="25">
        <f>別紙③記録表06!CW6</f>
        <v>0</v>
      </c>
      <c r="F10" s="18">
        <f>別紙③記録表06!CY64</f>
        <v>0</v>
      </c>
      <c r="G10" s="19">
        <f>別紙③記録表06!BX64</f>
        <v>0</v>
      </c>
    </row>
    <row r="11" spans="1:7" ht="26.25" customHeight="1" x14ac:dyDescent="0.15">
      <c r="A11" s="95"/>
      <c r="B11" s="30">
        <v>7</v>
      </c>
      <c r="C11" s="17">
        <f>別紙③記録表07!BK6</f>
        <v>0</v>
      </c>
      <c r="D11" s="27">
        <f>IFERROR((別紙③記録表07!BK7),"")</f>
        <v>0</v>
      </c>
      <c r="E11" s="25">
        <f>別紙③記録表07!CW6</f>
        <v>0</v>
      </c>
      <c r="F11" s="18">
        <f>別紙③記録表07!CY64</f>
        <v>0</v>
      </c>
      <c r="G11" s="19">
        <f>別紙③記録表07!BX64</f>
        <v>0</v>
      </c>
    </row>
    <row r="12" spans="1:7" ht="26.25" customHeight="1" x14ac:dyDescent="0.15">
      <c r="A12" s="95"/>
      <c r="B12" s="30">
        <v>8</v>
      </c>
      <c r="C12" s="17">
        <f>別紙③記録表08!BK6</f>
        <v>0</v>
      </c>
      <c r="D12" s="27">
        <f>IFERROR((別紙③記録表08!BK7),"")</f>
        <v>0</v>
      </c>
      <c r="E12" s="25">
        <f>別紙③記録表08!CW6</f>
        <v>0</v>
      </c>
      <c r="F12" s="18">
        <f>別紙③記録表08!CY64</f>
        <v>0</v>
      </c>
      <c r="G12" s="19">
        <f>別紙③記録表08!BX64</f>
        <v>0</v>
      </c>
    </row>
    <row r="13" spans="1:7" ht="26.25" customHeight="1" x14ac:dyDescent="0.15">
      <c r="A13" s="95"/>
      <c r="B13" s="30">
        <v>9</v>
      </c>
      <c r="C13" s="17">
        <f>別紙③記録表09!BK6</f>
        <v>0</v>
      </c>
      <c r="D13" s="27">
        <f>IFERROR((別紙③記録表09!BK7),"")</f>
        <v>0</v>
      </c>
      <c r="E13" s="25">
        <f>別紙③記録表09!CW6</f>
        <v>0</v>
      </c>
      <c r="F13" s="18">
        <f>別紙③記録表09!CY64</f>
        <v>0</v>
      </c>
      <c r="G13" s="19">
        <f>別紙③記録表09!BX64</f>
        <v>0</v>
      </c>
    </row>
    <row r="14" spans="1:7" ht="26.25" customHeight="1" x14ac:dyDescent="0.15">
      <c r="A14" s="95"/>
      <c r="B14" s="30">
        <v>10</v>
      </c>
      <c r="C14" s="17">
        <f>別紙③記録表10!BK6</f>
        <v>0</v>
      </c>
      <c r="D14" s="27">
        <f>IFERROR((別紙③記録表10!BK7),"")</f>
        <v>0</v>
      </c>
      <c r="E14" s="25">
        <f>別紙③記録表10!CW6</f>
        <v>0</v>
      </c>
      <c r="F14" s="18">
        <f>別紙③記録表10!CY64</f>
        <v>0</v>
      </c>
      <c r="G14" s="19">
        <f>別紙③記録表10!BX64</f>
        <v>0</v>
      </c>
    </row>
    <row r="15" spans="1:7" ht="26.25" customHeight="1" x14ac:dyDescent="0.15">
      <c r="A15" s="95"/>
      <c r="B15" s="30">
        <v>11</v>
      </c>
      <c r="C15" s="17">
        <f>別紙③記録表11!BK6</f>
        <v>0</v>
      </c>
      <c r="D15" s="27">
        <f>IFERROR((別紙③記録表11!BK7),"")</f>
        <v>0</v>
      </c>
      <c r="E15" s="25">
        <f>別紙③記録表11!CW6</f>
        <v>0</v>
      </c>
      <c r="F15" s="18">
        <f>別紙③記録表11!CY64</f>
        <v>0</v>
      </c>
      <c r="G15" s="19">
        <f>別紙③記録表11!BX64</f>
        <v>0</v>
      </c>
    </row>
    <row r="16" spans="1:7" ht="26.25" customHeight="1" x14ac:dyDescent="0.15">
      <c r="A16" s="95"/>
      <c r="B16" s="30">
        <v>12</v>
      </c>
      <c r="C16" s="17">
        <f>別紙③記録表12!BK6</f>
        <v>0</v>
      </c>
      <c r="D16" s="27">
        <f>IFERROR((別紙③記録表12!BK7),"")</f>
        <v>0</v>
      </c>
      <c r="E16" s="25">
        <f>別紙③記録表12!CW6</f>
        <v>0</v>
      </c>
      <c r="F16" s="18">
        <f>別紙③記録表12!CY64</f>
        <v>0</v>
      </c>
      <c r="G16" s="19">
        <f>別紙③記録表12!BX64</f>
        <v>0</v>
      </c>
    </row>
    <row r="17" spans="1:7" ht="26.25" customHeight="1" x14ac:dyDescent="0.15">
      <c r="A17" s="95"/>
      <c r="B17" s="30">
        <v>13</v>
      </c>
      <c r="C17" s="17">
        <f>別紙③記録表13!BK6</f>
        <v>0</v>
      </c>
      <c r="D17" s="27">
        <f>IFERROR((別紙③記録表13!BK7),"")</f>
        <v>0</v>
      </c>
      <c r="E17" s="25">
        <f>別紙③記録表13!CW6</f>
        <v>0</v>
      </c>
      <c r="F17" s="18">
        <f>別紙③記録表13!CY64</f>
        <v>0</v>
      </c>
      <c r="G17" s="19">
        <f>別紙③記録表13!BX64</f>
        <v>0</v>
      </c>
    </row>
    <row r="18" spans="1:7" ht="26.25" customHeight="1" x14ac:dyDescent="0.15">
      <c r="A18" s="95"/>
      <c r="B18" s="30">
        <v>14</v>
      </c>
      <c r="C18" s="17">
        <f>別紙③記録表14!BK6</f>
        <v>0</v>
      </c>
      <c r="D18" s="27">
        <f>IFERROR((別紙③記録表14!BK7),"")</f>
        <v>0</v>
      </c>
      <c r="E18" s="25">
        <f>別紙③記録表14!CW6</f>
        <v>0</v>
      </c>
      <c r="F18" s="18">
        <f>別紙③記録表14!CY64</f>
        <v>0</v>
      </c>
      <c r="G18" s="19">
        <f>別紙③記録表14!BX64</f>
        <v>0</v>
      </c>
    </row>
    <row r="19" spans="1:7" ht="26.25" customHeight="1" x14ac:dyDescent="0.15">
      <c r="A19" s="95"/>
      <c r="B19" s="30">
        <v>15</v>
      </c>
      <c r="C19" s="17">
        <f>別紙③記録表15!BK6</f>
        <v>0</v>
      </c>
      <c r="D19" s="27">
        <f>IFERROR((別紙③記録表15!BK7),"")</f>
        <v>0</v>
      </c>
      <c r="E19" s="25">
        <f>別紙③記録表15!CW6</f>
        <v>0</v>
      </c>
      <c r="F19" s="18">
        <f>別紙③記録表15!CY64</f>
        <v>0</v>
      </c>
      <c r="G19" s="19">
        <f>別紙③記録表15!BX64</f>
        <v>0</v>
      </c>
    </row>
    <row r="20" spans="1:7" ht="26.25" customHeight="1" x14ac:dyDescent="0.15">
      <c r="A20" s="95"/>
      <c r="B20" s="30">
        <v>16</v>
      </c>
      <c r="C20" s="17"/>
      <c r="D20" s="27"/>
      <c r="E20" s="25"/>
      <c r="F20" s="18"/>
      <c r="G20" s="19"/>
    </row>
    <row r="21" spans="1:7" ht="26.25" customHeight="1" x14ac:dyDescent="0.15">
      <c r="A21" s="95"/>
      <c r="B21" s="30">
        <v>17</v>
      </c>
      <c r="C21" s="17"/>
      <c r="D21" s="27"/>
      <c r="E21" s="25"/>
      <c r="F21" s="18"/>
      <c r="G21" s="19"/>
    </row>
    <row r="22" spans="1:7" ht="26.25" customHeight="1" x14ac:dyDescent="0.15">
      <c r="A22" s="95"/>
      <c r="B22" s="30">
        <v>18</v>
      </c>
      <c r="C22" s="17"/>
      <c r="D22" s="27"/>
      <c r="E22" s="25"/>
      <c r="F22" s="18"/>
      <c r="G22" s="19"/>
    </row>
    <row r="23" spans="1:7" ht="26.25" customHeight="1" x14ac:dyDescent="0.15">
      <c r="A23" s="95"/>
      <c r="B23" s="30">
        <v>19</v>
      </c>
      <c r="C23" s="17"/>
      <c r="D23" s="27"/>
      <c r="E23" s="25"/>
      <c r="F23" s="18"/>
      <c r="G23" s="19"/>
    </row>
    <row r="24" spans="1:7" ht="26.25" customHeight="1" x14ac:dyDescent="0.15">
      <c r="A24" s="95"/>
      <c r="B24" s="31">
        <v>20</v>
      </c>
      <c r="C24" s="32"/>
      <c r="D24" s="33"/>
      <c r="E24" s="34"/>
      <c r="F24" s="35"/>
      <c r="G24" s="36"/>
    </row>
    <row r="25" spans="1:7" ht="26.25" customHeight="1" x14ac:dyDescent="0.15">
      <c r="A25" s="96"/>
      <c r="B25" s="99" t="s">
        <v>67</v>
      </c>
      <c r="C25" s="100"/>
      <c r="D25" s="100"/>
      <c r="E25" s="101"/>
      <c r="F25" s="40">
        <f>SUM(F5:F24)</f>
        <v>23</v>
      </c>
      <c r="G25" s="41">
        <f>SUM(G5:G24)</f>
        <v>68000</v>
      </c>
    </row>
    <row r="26" spans="1:7" ht="26.25" customHeight="1" x14ac:dyDescent="0.15">
      <c r="A26" s="12" t="s">
        <v>68</v>
      </c>
    </row>
    <row r="27" spans="1:7" ht="26.25" customHeight="1" x14ac:dyDescent="0.15"/>
    <row r="28" spans="1:7" ht="26.25" customHeight="1" x14ac:dyDescent="0.15"/>
    <row r="29" spans="1:7" ht="26.25" customHeight="1" x14ac:dyDescent="0.15"/>
  </sheetData>
  <mergeCells count="6">
    <mergeCell ref="A2:G2"/>
    <mergeCell ref="C3:E3"/>
    <mergeCell ref="F3:G3"/>
    <mergeCell ref="A4:A25"/>
    <mergeCell ref="B4:C4"/>
    <mergeCell ref="B25:E25"/>
  </mergeCells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BK7" sqref="BK7:CJ7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>
        <v>12345678912</v>
      </c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 t="s">
        <v>87</v>
      </c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>
        <v>4</v>
      </c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2000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>
        <v>10</v>
      </c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1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24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>
        <v>25</v>
      </c>
      <c r="B18" s="138"/>
      <c r="C18" s="138"/>
      <c r="D18" s="138"/>
      <c r="E18" s="138"/>
      <c r="F18" s="139"/>
      <c r="G18" s="139"/>
      <c r="H18" s="139"/>
      <c r="I18" s="139"/>
      <c r="J18" s="139"/>
      <c r="K18" s="117">
        <v>0.34375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>
        <v>0.39583333333333331</v>
      </c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5.2083333333333315E-2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5.2083333333333315E-2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>
        <f>IF(DN18&gt;=6,$BZ$11,IF(DN18&gt;=4,$BG$11,IF(DN18&gt;=2,$AN$11,IF(DN18&gt;=1,$U$11,""))))</f>
        <v>2000</v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>
        <f>IFERROR(ROUNDUP(AY18*$CS$11,0),"")</f>
        <v>0</v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>
        <f>IFERROR((AY18-BL18),"")</f>
        <v>2000</v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1.25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20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ref="AE21:AE47" si="6">U21-K21</f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6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7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8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9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10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1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6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6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2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3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4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5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6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6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6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7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8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9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20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1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6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6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2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3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4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5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6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6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6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7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8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9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30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1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6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6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2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3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4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5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6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6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6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7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8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9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40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1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6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6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2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3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4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5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6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6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6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7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8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9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50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1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6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6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2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3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4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5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6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6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6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7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8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9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60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1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6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6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2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3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4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5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6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6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6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7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8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9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70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1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6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ref="AE48:AE63" si="72">U48-K48</f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3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4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5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6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7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72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ref="AE50:AE55" si="78">U50-K50</f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9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80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81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82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3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78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78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4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5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6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7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8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78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78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9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90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91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92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78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72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3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4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5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6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7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72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72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8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9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100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101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102">ROUND(AO58*24,2)</f>
        <v>0</v>
      </c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72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72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3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4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5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6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72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72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7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8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9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10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11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72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1.3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2000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2000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03" t="s">
        <v>33</v>
      </c>
      <c r="CL64" s="204"/>
      <c r="CM64" s="204"/>
      <c r="CN64" s="204"/>
      <c r="CO64" s="204"/>
      <c r="CP64" s="204"/>
      <c r="CQ64" s="204"/>
      <c r="CR64" s="204"/>
      <c r="CS64" s="204"/>
      <c r="CT64" s="204"/>
      <c r="CU64" s="204"/>
      <c r="CV64" s="204"/>
      <c r="CW64" s="204"/>
      <c r="CX64" s="204"/>
      <c r="CY64" s="102">
        <f>COUNT(A18:A63)</f>
        <v>1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K64:CX64"/>
    <mergeCell ref="CK54:CX55"/>
    <mergeCell ref="CY54:DL55"/>
    <mergeCell ref="DN54:DN55"/>
    <mergeCell ref="K55:T55"/>
    <mergeCell ref="U55:AD55"/>
    <mergeCell ref="AE55:AN55"/>
    <mergeCell ref="BK6:CJ6"/>
    <mergeCell ref="BK7:CJ7"/>
    <mergeCell ref="U6:AP7"/>
    <mergeCell ref="CK6:CV7"/>
    <mergeCell ref="CW6:DL7"/>
    <mergeCell ref="AY52:BK53"/>
    <mergeCell ref="BL52:BW53"/>
    <mergeCell ref="BX52:CJ53"/>
    <mergeCell ref="CK52:CX53"/>
    <mergeCell ref="CY52:DL53"/>
    <mergeCell ref="DN52:DN53"/>
    <mergeCell ref="K53:T53"/>
    <mergeCell ref="U53:AD53"/>
    <mergeCell ref="AE53:AN53"/>
    <mergeCell ref="CK62:CX63"/>
    <mergeCell ref="CY62:DL63"/>
    <mergeCell ref="DN62:DN63"/>
    <mergeCell ref="A54:E55"/>
    <mergeCell ref="F54:J55"/>
    <mergeCell ref="K54:T54"/>
    <mergeCell ref="U54:AD54"/>
    <mergeCell ref="AE54:AN54"/>
    <mergeCell ref="AO54:AX55"/>
    <mergeCell ref="AY54:BK55"/>
    <mergeCell ref="BL54:BW55"/>
    <mergeCell ref="BX54:CJ55"/>
    <mergeCell ref="K63:T63"/>
    <mergeCell ref="U63:AD63"/>
    <mergeCell ref="AE63:AN63"/>
    <mergeCell ref="A50:E51"/>
    <mergeCell ref="F50:J51"/>
    <mergeCell ref="K50:T50"/>
    <mergeCell ref="U50:AD50"/>
    <mergeCell ref="AE50:AN50"/>
    <mergeCell ref="AO50:AX51"/>
    <mergeCell ref="A52:E53"/>
    <mergeCell ref="F52:J53"/>
    <mergeCell ref="K52:T52"/>
    <mergeCell ref="A62:E63"/>
    <mergeCell ref="F62:J63"/>
    <mergeCell ref="K62:T62"/>
    <mergeCell ref="U62:AD62"/>
    <mergeCell ref="AE62:AN62"/>
    <mergeCell ref="AO62:AX63"/>
    <mergeCell ref="A60:E61"/>
    <mergeCell ref="F60:J61"/>
    <mergeCell ref="A58:E59"/>
    <mergeCell ref="F58:J59"/>
    <mergeCell ref="AE58:AN58"/>
    <mergeCell ref="AO58:AX59"/>
    <mergeCell ref="AY62:BK63"/>
    <mergeCell ref="BL62:BW63"/>
    <mergeCell ref="BX62:CJ63"/>
    <mergeCell ref="CK58:CX59"/>
    <mergeCell ref="CY58:DL59"/>
    <mergeCell ref="DN58:DN59"/>
    <mergeCell ref="K59:T59"/>
    <mergeCell ref="U59:AD59"/>
    <mergeCell ref="AE59:AN59"/>
    <mergeCell ref="K60:T60"/>
    <mergeCell ref="U60:AD60"/>
    <mergeCell ref="AE60:AN60"/>
    <mergeCell ref="AO60:AX61"/>
    <mergeCell ref="AY60:BK61"/>
    <mergeCell ref="BL60:BW61"/>
    <mergeCell ref="BX60:CJ61"/>
    <mergeCell ref="CK60:CX61"/>
    <mergeCell ref="CY60:DL61"/>
    <mergeCell ref="DN60:DN61"/>
    <mergeCell ref="K61:T61"/>
    <mergeCell ref="U61:AD61"/>
    <mergeCell ref="AE61:AN61"/>
    <mergeCell ref="K58:T58"/>
    <mergeCell ref="U58:AD58"/>
    <mergeCell ref="AY58:BK59"/>
    <mergeCell ref="BL58:BW59"/>
    <mergeCell ref="BX58:CJ59"/>
    <mergeCell ref="CK48:CX49"/>
    <mergeCell ref="CY48:DL49"/>
    <mergeCell ref="DN48:DN49"/>
    <mergeCell ref="K49:T49"/>
    <mergeCell ref="U49:AD49"/>
    <mergeCell ref="AE49:AN49"/>
    <mergeCell ref="CK56:CX57"/>
    <mergeCell ref="CY56:DL57"/>
    <mergeCell ref="DN56:DN57"/>
    <mergeCell ref="U52:AD52"/>
    <mergeCell ref="AE52:AN52"/>
    <mergeCell ref="AO52:AX53"/>
    <mergeCell ref="AY50:BK51"/>
    <mergeCell ref="BL50:BW51"/>
    <mergeCell ref="BX50:CJ51"/>
    <mergeCell ref="CK50:CX51"/>
    <mergeCell ref="CY50:DL51"/>
    <mergeCell ref="DN50:DN51"/>
    <mergeCell ref="K51:T51"/>
    <mergeCell ref="U51:AD51"/>
    <mergeCell ref="AE51:AN51"/>
    <mergeCell ref="A56:E57"/>
    <mergeCell ref="F56:J57"/>
    <mergeCell ref="K56:T56"/>
    <mergeCell ref="U56:AD56"/>
    <mergeCell ref="AE56:AN56"/>
    <mergeCell ref="AO56:AX57"/>
    <mergeCell ref="AY56:BK57"/>
    <mergeCell ref="BL56:BW57"/>
    <mergeCell ref="BX56:CJ57"/>
    <mergeCell ref="K57:T57"/>
    <mergeCell ref="U57:AD57"/>
    <mergeCell ref="AE57:AN57"/>
    <mergeCell ref="A48:E49"/>
    <mergeCell ref="F48:J49"/>
    <mergeCell ref="K48:T48"/>
    <mergeCell ref="U48:AD48"/>
    <mergeCell ref="AE48:AN48"/>
    <mergeCell ref="AO48:AX49"/>
    <mergeCell ref="AY48:BK49"/>
    <mergeCell ref="BL48:BW49"/>
    <mergeCell ref="BX48:CJ49"/>
    <mergeCell ref="U13:AM13"/>
    <mergeCell ref="AN13:BF13"/>
    <mergeCell ref="BG13:BY13"/>
    <mergeCell ref="BZ13:CR13"/>
    <mergeCell ref="M10:T11"/>
    <mergeCell ref="M12:T13"/>
    <mergeCell ref="AN10:BF10"/>
    <mergeCell ref="BG10:BY10"/>
    <mergeCell ref="BZ10:CR10"/>
    <mergeCell ref="U12:AM12"/>
    <mergeCell ref="AN12:BF12"/>
    <mergeCell ref="BG12:BY12"/>
    <mergeCell ref="CA8:CL9"/>
    <mergeCell ref="CM8:DL9"/>
    <mergeCell ref="A8:T9"/>
    <mergeCell ref="U8:AF9"/>
    <mergeCell ref="AX8:BI9"/>
    <mergeCell ref="BJ8:BU9"/>
    <mergeCell ref="BV8:BZ9"/>
    <mergeCell ref="CS10:DL10"/>
    <mergeCell ref="BZ12:CR12"/>
    <mergeCell ref="W3:CH4"/>
    <mergeCell ref="U10:AM10"/>
    <mergeCell ref="A18:E19"/>
    <mergeCell ref="A20:E21"/>
    <mergeCell ref="A22:E23"/>
    <mergeCell ref="AY18:BK19"/>
    <mergeCell ref="BX18:CJ19"/>
    <mergeCell ref="BL15:BW17"/>
    <mergeCell ref="BX15:CJ17"/>
    <mergeCell ref="A6:T7"/>
    <mergeCell ref="AQ6:BJ6"/>
    <mergeCell ref="AQ7:BJ7"/>
    <mergeCell ref="A3:E4"/>
    <mergeCell ref="F3:K4"/>
    <mergeCell ref="L3:P4"/>
    <mergeCell ref="Q3:V4"/>
    <mergeCell ref="CJ3:DK4"/>
    <mergeCell ref="A10:L13"/>
    <mergeCell ref="AG8:AR9"/>
    <mergeCell ref="AS8:AW9"/>
    <mergeCell ref="CS11:DL13"/>
    <mergeCell ref="F18:J19"/>
    <mergeCell ref="F20:J21"/>
    <mergeCell ref="U19:AD19"/>
    <mergeCell ref="U11:AM11"/>
    <mergeCell ref="AN11:BF11"/>
    <mergeCell ref="BG11:BY11"/>
    <mergeCell ref="BZ11:CR11"/>
    <mergeCell ref="A26:E27"/>
    <mergeCell ref="F26:J27"/>
    <mergeCell ref="BX24:CJ25"/>
    <mergeCell ref="CK24:CX25"/>
    <mergeCell ref="A24:E25"/>
    <mergeCell ref="F24:J25"/>
    <mergeCell ref="BL22:BW23"/>
    <mergeCell ref="BX22:CJ23"/>
    <mergeCell ref="CK22:CX23"/>
    <mergeCell ref="F22:J23"/>
    <mergeCell ref="K22:T22"/>
    <mergeCell ref="U22:AD22"/>
    <mergeCell ref="AE22:AN22"/>
    <mergeCell ref="AO22:AX23"/>
    <mergeCell ref="AY22:BK23"/>
    <mergeCell ref="BX26:CJ27"/>
    <mergeCell ref="CK26:CX27"/>
    <mergeCell ref="CK15:CX17"/>
    <mergeCell ref="A15:E17"/>
    <mergeCell ref="F15:J17"/>
    <mergeCell ref="A32:E33"/>
    <mergeCell ref="F32:J33"/>
    <mergeCell ref="BX30:CJ31"/>
    <mergeCell ref="CK30:CX31"/>
    <mergeCell ref="A30:E31"/>
    <mergeCell ref="F30:J31"/>
    <mergeCell ref="BX28:CJ29"/>
    <mergeCell ref="CK28:CX29"/>
    <mergeCell ref="A28:E29"/>
    <mergeCell ref="F28:J29"/>
    <mergeCell ref="K32:T32"/>
    <mergeCell ref="U32:AD32"/>
    <mergeCell ref="AE32:AN32"/>
    <mergeCell ref="AO32:AX33"/>
    <mergeCell ref="AY32:BK33"/>
    <mergeCell ref="BL32:BW33"/>
    <mergeCell ref="BX32:CJ33"/>
    <mergeCell ref="CK32:CX33"/>
    <mergeCell ref="A40:E41"/>
    <mergeCell ref="F40:J41"/>
    <mergeCell ref="A38:E39"/>
    <mergeCell ref="F38:J39"/>
    <mergeCell ref="BX36:CJ37"/>
    <mergeCell ref="CK36:CX37"/>
    <mergeCell ref="A36:E37"/>
    <mergeCell ref="F36:J37"/>
    <mergeCell ref="BX34:CJ35"/>
    <mergeCell ref="CK34:CX35"/>
    <mergeCell ref="A34:E35"/>
    <mergeCell ref="F34:J35"/>
    <mergeCell ref="AO34:AX35"/>
    <mergeCell ref="AY34:BK35"/>
    <mergeCell ref="BL34:BW35"/>
    <mergeCell ref="AY36:BK37"/>
    <mergeCell ref="BL36:BW37"/>
    <mergeCell ref="BX46:CJ47"/>
    <mergeCell ref="CK46:CX47"/>
    <mergeCell ref="A46:E47"/>
    <mergeCell ref="F46:J47"/>
    <mergeCell ref="A44:E45"/>
    <mergeCell ref="F44:J45"/>
    <mergeCell ref="BX42:CJ43"/>
    <mergeCell ref="CK42:CX43"/>
    <mergeCell ref="A42:E43"/>
    <mergeCell ref="F42:J43"/>
    <mergeCell ref="K45:T45"/>
    <mergeCell ref="U45:AD45"/>
    <mergeCell ref="AE45:AN45"/>
    <mergeCell ref="K44:T44"/>
    <mergeCell ref="U44:AD44"/>
    <mergeCell ref="AE44:AN44"/>
    <mergeCell ref="AO44:AX45"/>
    <mergeCell ref="AY44:BK45"/>
    <mergeCell ref="BL44:BW45"/>
    <mergeCell ref="CY18:DL19"/>
    <mergeCell ref="BL18:BW19"/>
    <mergeCell ref="K20:T20"/>
    <mergeCell ref="U20:AD20"/>
    <mergeCell ref="AE20:AN20"/>
    <mergeCell ref="AO20:AX21"/>
    <mergeCell ref="AY20:BK21"/>
    <mergeCell ref="BL20:BW21"/>
    <mergeCell ref="BX20:CJ21"/>
    <mergeCell ref="K18:T18"/>
    <mergeCell ref="U18:AD18"/>
    <mergeCell ref="AE18:AN18"/>
    <mergeCell ref="K19:T19"/>
    <mergeCell ref="CK20:CX21"/>
    <mergeCell ref="CY20:DL21"/>
    <mergeCell ref="K21:T21"/>
    <mergeCell ref="U21:AD21"/>
    <mergeCell ref="AE21:AN21"/>
    <mergeCell ref="AE19:AN19"/>
    <mergeCell ref="AO18:AX19"/>
    <mergeCell ref="CK18:CX19"/>
    <mergeCell ref="CY22:DL23"/>
    <mergeCell ref="K23:T23"/>
    <mergeCell ref="U23:AD23"/>
    <mergeCell ref="AE23:AN23"/>
    <mergeCell ref="K24:T24"/>
    <mergeCell ref="U24:AD24"/>
    <mergeCell ref="AE24:AN24"/>
    <mergeCell ref="AO24:AX25"/>
    <mergeCell ref="AY24:BK25"/>
    <mergeCell ref="BL24:BW25"/>
    <mergeCell ref="CY26:DL27"/>
    <mergeCell ref="K27:T27"/>
    <mergeCell ref="U27:AD27"/>
    <mergeCell ref="AE27:AN27"/>
    <mergeCell ref="CY24:DL25"/>
    <mergeCell ref="K25:T25"/>
    <mergeCell ref="U25:AD25"/>
    <mergeCell ref="AE25:AN25"/>
    <mergeCell ref="K26:T26"/>
    <mergeCell ref="U26:AD26"/>
    <mergeCell ref="AE26:AN26"/>
    <mergeCell ref="AO26:AX27"/>
    <mergeCell ref="AY26:BK27"/>
    <mergeCell ref="BL26:BW27"/>
    <mergeCell ref="CY28:DL29"/>
    <mergeCell ref="K29:T29"/>
    <mergeCell ref="U29:AD29"/>
    <mergeCell ref="AE29:AN29"/>
    <mergeCell ref="K30:T30"/>
    <mergeCell ref="U30:AD30"/>
    <mergeCell ref="AE30:AN30"/>
    <mergeCell ref="AO30:AX31"/>
    <mergeCell ref="AY30:BK31"/>
    <mergeCell ref="BL30:BW31"/>
    <mergeCell ref="K28:T28"/>
    <mergeCell ref="U28:AD28"/>
    <mergeCell ref="AE28:AN28"/>
    <mergeCell ref="AO28:AX29"/>
    <mergeCell ref="AY28:BK29"/>
    <mergeCell ref="BL28:BW29"/>
    <mergeCell ref="CY30:DL31"/>
    <mergeCell ref="K31:T31"/>
    <mergeCell ref="U31:AD31"/>
    <mergeCell ref="AE31:AN31"/>
    <mergeCell ref="CY32:DL33"/>
    <mergeCell ref="K33:T33"/>
    <mergeCell ref="U33:AD33"/>
    <mergeCell ref="AE33:AN33"/>
    <mergeCell ref="BX38:CJ39"/>
    <mergeCell ref="CK38:CX39"/>
    <mergeCell ref="CY38:DL39"/>
    <mergeCell ref="K39:T39"/>
    <mergeCell ref="U39:AD39"/>
    <mergeCell ref="AE39:AN39"/>
    <mergeCell ref="CY36:DL37"/>
    <mergeCell ref="K37:T37"/>
    <mergeCell ref="U37:AD37"/>
    <mergeCell ref="AE37:AN37"/>
    <mergeCell ref="K38:T38"/>
    <mergeCell ref="U38:AD38"/>
    <mergeCell ref="AE38:AN38"/>
    <mergeCell ref="AO38:AX39"/>
    <mergeCell ref="AY38:BK39"/>
    <mergeCell ref="BL38:BW39"/>
    <mergeCell ref="K36:T36"/>
    <mergeCell ref="U36:AD36"/>
    <mergeCell ref="AE36:AN36"/>
    <mergeCell ref="AO36:AX37"/>
    <mergeCell ref="CY40:DL41"/>
    <mergeCell ref="K41:T41"/>
    <mergeCell ref="U41:AD41"/>
    <mergeCell ref="AE41:AN41"/>
    <mergeCell ref="K42:T42"/>
    <mergeCell ref="U42:AD42"/>
    <mergeCell ref="AE42:AN42"/>
    <mergeCell ref="AO42:AX43"/>
    <mergeCell ref="AY42:BK43"/>
    <mergeCell ref="BL42:BW43"/>
    <mergeCell ref="K40:T40"/>
    <mergeCell ref="U40:AD40"/>
    <mergeCell ref="AE40:AN40"/>
    <mergeCell ref="AO40:AX41"/>
    <mergeCell ref="AY40:BK41"/>
    <mergeCell ref="BL40:BW41"/>
    <mergeCell ref="BX40:CJ41"/>
    <mergeCell ref="CK40:CX41"/>
    <mergeCell ref="CY42:DL43"/>
    <mergeCell ref="K43:T43"/>
    <mergeCell ref="U43:AD43"/>
    <mergeCell ref="AE43:AN43"/>
    <mergeCell ref="DN26:DN27"/>
    <mergeCell ref="DN28:DN29"/>
    <mergeCell ref="DN30:DN31"/>
    <mergeCell ref="DN32:DN33"/>
    <mergeCell ref="DN34:DN35"/>
    <mergeCell ref="DN36:DN37"/>
    <mergeCell ref="CY15:DL17"/>
    <mergeCell ref="K15:AN15"/>
    <mergeCell ref="DN18:DN19"/>
    <mergeCell ref="DN20:DN21"/>
    <mergeCell ref="DN22:DN23"/>
    <mergeCell ref="DN24:DN25"/>
    <mergeCell ref="K16:T17"/>
    <mergeCell ref="U16:AD17"/>
    <mergeCell ref="AE16:AN17"/>
    <mergeCell ref="AO15:AX17"/>
    <mergeCell ref="AY15:BK17"/>
    <mergeCell ref="CY34:DL35"/>
    <mergeCell ref="K35:T35"/>
    <mergeCell ref="U35:AD35"/>
    <mergeCell ref="AE35:AN35"/>
    <mergeCell ref="K34:T34"/>
    <mergeCell ref="U34:AD34"/>
    <mergeCell ref="AE34:AN34"/>
    <mergeCell ref="CY64:DL64"/>
    <mergeCell ref="AO64:AX64"/>
    <mergeCell ref="A64:AN64"/>
    <mergeCell ref="AY64:BK64"/>
    <mergeCell ref="BL64:BW64"/>
    <mergeCell ref="BX64:CJ64"/>
    <mergeCell ref="DN38:DN39"/>
    <mergeCell ref="DN40:DN41"/>
    <mergeCell ref="DN42:DN43"/>
    <mergeCell ref="DN44:DN45"/>
    <mergeCell ref="DN46:DN47"/>
    <mergeCell ref="CY46:DL47"/>
    <mergeCell ref="K47:T47"/>
    <mergeCell ref="U47:AD47"/>
    <mergeCell ref="AE47:AN47"/>
    <mergeCell ref="K46:T46"/>
    <mergeCell ref="U46:AD46"/>
    <mergeCell ref="AE46:AN46"/>
    <mergeCell ref="AO46:AX47"/>
    <mergeCell ref="AY46:BK47"/>
    <mergeCell ref="BL46:BW47"/>
    <mergeCell ref="BX44:CJ45"/>
    <mergeCell ref="CK44:CX45"/>
    <mergeCell ref="CY44:DL45"/>
  </mergeCells>
  <phoneticPr fontId="4"/>
  <conditionalFormatting sqref="CJ3:DK4">
    <cfRule type="containsText" dxfId="14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U35" sqref="U35:AD35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>
        <v>9999999</v>
      </c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 t="s">
        <v>88</v>
      </c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>
        <v>4</v>
      </c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6000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>
        <v>27</v>
      </c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2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>
        <v>1</v>
      </c>
      <c r="B18" s="138"/>
      <c r="C18" s="138"/>
      <c r="D18" s="138"/>
      <c r="E18" s="138"/>
      <c r="F18" s="139"/>
      <c r="G18" s="139"/>
      <c r="H18" s="139"/>
      <c r="I18" s="139"/>
      <c r="J18" s="139"/>
      <c r="K18" s="117">
        <v>0.35416666666666669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>
        <v>0.39583333333333331</v>
      </c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4.166666666666663E-2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0.10416666666666663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>
        <f>IF(DN18&gt;=6,$BZ$11,IF(DN18&gt;=4,$BG$11,IF(DN18&gt;=2,$AN$11,IF(DN18&gt;=1,$U$11,""))))</f>
        <v>3000</v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>
        <f>IFERROR(ROUNDUP(AY18*$CS$11,0),"")</f>
        <v>0</v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>
        <f>IFERROR((AY18-BL18),"")</f>
        <v>3000</v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2.5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>
        <v>0.66666666666666663</v>
      </c>
      <c r="L19" s="114"/>
      <c r="M19" s="114"/>
      <c r="N19" s="114"/>
      <c r="O19" s="114"/>
      <c r="P19" s="114"/>
      <c r="Q19" s="114"/>
      <c r="R19" s="114"/>
      <c r="S19" s="114"/>
      <c r="T19" s="114"/>
      <c r="U19" s="114">
        <v>0.72916666666666663</v>
      </c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6.25E-2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>
        <v>2</v>
      </c>
      <c r="B20" s="138"/>
      <c r="C20" s="138"/>
      <c r="D20" s="138"/>
      <c r="E20" s="138"/>
      <c r="F20" s="139"/>
      <c r="G20" s="139"/>
      <c r="H20" s="139"/>
      <c r="I20" s="139"/>
      <c r="J20" s="139"/>
      <c r="K20" s="117">
        <v>0.35416666666666669</v>
      </c>
      <c r="L20" s="118"/>
      <c r="M20" s="118"/>
      <c r="N20" s="118"/>
      <c r="O20" s="118"/>
      <c r="P20" s="118"/>
      <c r="Q20" s="118"/>
      <c r="R20" s="118"/>
      <c r="S20" s="118"/>
      <c r="T20" s="118"/>
      <c r="U20" s="118">
        <v>0.39583333333333331</v>
      </c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4.166666666666663E-2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8.333333333333337E-2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>
        <f t="shared" ref="AY20" si="2">IF(DN20&gt;=6,$BZ$11,IF(DN20&gt;=4,$BG$11,IF(DN20&gt;=2,$AN$11,IF(DN20&gt;=1,$U$11,""))))</f>
        <v>3000</v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>
        <f t="shared" ref="BL20" si="3">IFERROR(ROUNDUP(AY20*$CS$11,0),"")</f>
        <v>0</v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>
        <f t="shared" ref="BX20" si="4">IFERROR((AY20-BL20),"")</f>
        <v>3000</v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2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>
        <v>0.66666666666666663</v>
      </c>
      <c r="L21" s="114"/>
      <c r="M21" s="114"/>
      <c r="N21" s="114"/>
      <c r="O21" s="114"/>
      <c r="P21" s="114"/>
      <c r="Q21" s="114"/>
      <c r="R21" s="114"/>
      <c r="S21" s="114"/>
      <c r="T21" s="114"/>
      <c r="U21" s="114">
        <v>0.70833333333333337</v>
      </c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4.1666666666666741E-2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4.5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6000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6000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03" t="s">
        <v>33</v>
      </c>
      <c r="CL64" s="204"/>
      <c r="CM64" s="204"/>
      <c r="CN64" s="204"/>
      <c r="CO64" s="204"/>
      <c r="CP64" s="204"/>
      <c r="CQ64" s="204"/>
      <c r="CR64" s="204"/>
      <c r="CS64" s="204"/>
      <c r="CT64" s="204"/>
      <c r="CU64" s="204"/>
      <c r="CV64" s="204"/>
      <c r="CW64" s="204"/>
      <c r="CX64" s="204"/>
      <c r="CY64" s="102">
        <f>COUNT(A18:A63)</f>
        <v>2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13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BK7" sqref="BK7:CJ7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>
        <v>9999999</v>
      </c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 t="s">
        <v>89</v>
      </c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>
        <v>4</v>
      </c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3000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>
        <v>3</v>
      </c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1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>
        <v>12</v>
      </c>
      <c r="B18" s="138"/>
      <c r="C18" s="138"/>
      <c r="D18" s="138"/>
      <c r="E18" s="138"/>
      <c r="F18" s="139"/>
      <c r="G18" s="139"/>
      <c r="H18" s="139"/>
      <c r="I18" s="139"/>
      <c r="J18" s="139"/>
      <c r="K18" s="117">
        <v>0.375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>
        <v>0.5</v>
      </c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0.125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0.125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>
        <f>IF(DN18&gt;=6,$BZ$11,IF(DN18&gt;=4,$BG$11,IF(DN18&gt;=2,$AN$11,IF(DN18&gt;=1,$U$11,""))))</f>
        <v>3000</v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>
        <f>IFERROR(ROUNDUP(AY18*$CS$11,0),"")</f>
        <v>0</v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>
        <f>IFERROR((AY18-BL18),"")</f>
        <v>3000</v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3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3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3000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3000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03" t="s">
        <v>33</v>
      </c>
      <c r="CL64" s="204"/>
      <c r="CM64" s="204"/>
      <c r="CN64" s="204"/>
      <c r="CO64" s="204"/>
      <c r="CP64" s="204"/>
      <c r="CQ64" s="204"/>
      <c r="CR64" s="204"/>
      <c r="CS64" s="204"/>
      <c r="CT64" s="204"/>
      <c r="CU64" s="204"/>
      <c r="CV64" s="204"/>
      <c r="CW64" s="204"/>
      <c r="CX64" s="204"/>
      <c r="CY64" s="102">
        <f>COUNT(A18:A63)</f>
        <v>1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12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DP19" sqref="DP19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>
        <v>9999999</v>
      </c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 t="s">
        <v>90</v>
      </c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>
        <v>4</v>
      </c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55000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>
        <v>27</v>
      </c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18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>
        <v>1</v>
      </c>
      <c r="B18" s="138"/>
      <c r="C18" s="138"/>
      <c r="D18" s="138"/>
      <c r="E18" s="138"/>
      <c r="F18" s="139"/>
      <c r="G18" s="139"/>
      <c r="H18" s="139"/>
      <c r="I18" s="139"/>
      <c r="J18" s="139"/>
      <c r="K18" s="117">
        <v>0.54861111111111105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>
        <v>0.64583333333333337</v>
      </c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9.7222222222222321E-2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9.7222222222222321E-2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>
        <f>IF(DN18&gt;=6,$BZ$11,IF(DN18&gt;=4,$BG$11,IF(DN18&gt;=2,$AN$11,IF(DN18&gt;=1,$U$11,""))))</f>
        <v>3000</v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>
        <f>IFERROR(ROUNDUP(AY18*$CS$11,0),"")</f>
        <v>0</v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>
        <f>IFERROR((AY18-BL18),"")</f>
        <v>3000</v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2.33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>
        <v>2</v>
      </c>
      <c r="B20" s="138"/>
      <c r="C20" s="138"/>
      <c r="D20" s="138"/>
      <c r="E20" s="138"/>
      <c r="F20" s="139"/>
      <c r="G20" s="139"/>
      <c r="H20" s="139"/>
      <c r="I20" s="139"/>
      <c r="J20" s="139"/>
      <c r="K20" s="117">
        <v>0.38194444444444442</v>
      </c>
      <c r="L20" s="118"/>
      <c r="M20" s="118"/>
      <c r="N20" s="118"/>
      <c r="O20" s="118"/>
      <c r="P20" s="118"/>
      <c r="Q20" s="118"/>
      <c r="R20" s="118"/>
      <c r="S20" s="118"/>
      <c r="T20" s="118"/>
      <c r="U20" s="118">
        <v>0.54861111111111105</v>
      </c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0.16666666666666663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0.16666666666666663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>
        <f t="shared" ref="AY20" si="2">IF(DN20&gt;=6,$BZ$11,IF(DN20&gt;=4,$BG$11,IF(DN20&gt;=2,$AN$11,IF(DN20&gt;=1,$U$11,""))))</f>
        <v>4000</v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>
        <f t="shared" ref="BL20" si="3">IFERROR(ROUNDUP(AY20*$CS$11,0),"")</f>
        <v>0</v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>
        <f t="shared" ref="BX20" si="4">IFERROR((AY20-BL20),"")</f>
        <v>4000</v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4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>
        <v>3</v>
      </c>
      <c r="B22" s="138"/>
      <c r="C22" s="138"/>
      <c r="D22" s="138"/>
      <c r="E22" s="138"/>
      <c r="F22" s="139"/>
      <c r="G22" s="139"/>
      <c r="H22" s="139"/>
      <c r="I22" s="139"/>
      <c r="J22" s="139"/>
      <c r="K22" s="117">
        <v>0.50694444444444442</v>
      </c>
      <c r="L22" s="118"/>
      <c r="M22" s="118"/>
      <c r="N22" s="118"/>
      <c r="O22" s="118"/>
      <c r="P22" s="118"/>
      <c r="Q22" s="118"/>
      <c r="R22" s="118"/>
      <c r="S22" s="118"/>
      <c r="T22" s="118"/>
      <c r="U22" s="118">
        <v>0.64583333333333337</v>
      </c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0.13888888888888895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0.13888888888888895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>
        <f t="shared" ref="AY22" si="7">IF(DN22&gt;=6,$BZ$11,IF(DN22&gt;=4,$BG$11,IF(DN22&gt;=2,$AN$11,IF(DN22&gt;=1,$U$11,""))))</f>
        <v>3000</v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>
        <f t="shared" ref="BL22" si="8">IFERROR(ROUNDUP(AY22*$CS$11,0),"")</f>
        <v>0</v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>
        <f t="shared" ref="BX22" si="9">IFERROR((AY22-BL22),"")</f>
        <v>3000</v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3.33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>
        <v>6</v>
      </c>
      <c r="B24" s="138"/>
      <c r="C24" s="138"/>
      <c r="D24" s="138"/>
      <c r="E24" s="138"/>
      <c r="F24" s="139"/>
      <c r="G24" s="139"/>
      <c r="H24" s="139"/>
      <c r="I24" s="139"/>
      <c r="J24" s="139"/>
      <c r="K24" s="117">
        <v>0.54861111111111105</v>
      </c>
      <c r="L24" s="118"/>
      <c r="M24" s="118"/>
      <c r="N24" s="118"/>
      <c r="O24" s="118"/>
      <c r="P24" s="118"/>
      <c r="Q24" s="118"/>
      <c r="R24" s="118"/>
      <c r="S24" s="118"/>
      <c r="T24" s="118"/>
      <c r="U24" s="118">
        <v>0.64583333333333337</v>
      </c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9.7222222222222321E-2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9.7222222222222321E-2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>
        <f t="shared" ref="AY24" si="12">IF(DN24&gt;=6,$BZ$11,IF(DN24&gt;=4,$BG$11,IF(DN24&gt;=2,$AN$11,IF(DN24&gt;=1,$U$11,""))))</f>
        <v>3000</v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>
        <f t="shared" ref="BL24" si="13">IFERROR(ROUNDUP(AY24*$CS$11,0),"")</f>
        <v>0</v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>
        <f t="shared" ref="BX24" si="14">IFERROR((AY24-BL24),"")</f>
        <v>3000</v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2.33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>
        <v>7</v>
      </c>
      <c r="B26" s="138"/>
      <c r="C26" s="138"/>
      <c r="D26" s="138"/>
      <c r="E26" s="138"/>
      <c r="F26" s="139"/>
      <c r="G26" s="139"/>
      <c r="H26" s="139"/>
      <c r="I26" s="139"/>
      <c r="J26" s="139"/>
      <c r="K26" s="117">
        <v>0.54861111111111105</v>
      </c>
      <c r="L26" s="118"/>
      <c r="M26" s="118"/>
      <c r="N26" s="118"/>
      <c r="O26" s="118"/>
      <c r="P26" s="118"/>
      <c r="Q26" s="118"/>
      <c r="R26" s="118"/>
      <c r="S26" s="118"/>
      <c r="T26" s="118"/>
      <c r="U26" s="118">
        <v>0.64583333333333337</v>
      </c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9.7222222222222321E-2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9.7222222222222321E-2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>
        <f t="shared" ref="AY26" si="17">IF(DN26&gt;=6,$BZ$11,IF(DN26&gt;=4,$BG$11,IF(DN26&gt;=2,$AN$11,IF(DN26&gt;=1,$U$11,""))))</f>
        <v>3000</v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>
        <f t="shared" ref="BL26" si="18">IFERROR(ROUNDUP(AY26*$CS$11,0),"")</f>
        <v>0</v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>
        <f t="shared" ref="BX26" si="19">IFERROR((AY26-BL26),"")</f>
        <v>3000</v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2.33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>
        <v>8</v>
      </c>
      <c r="B28" s="138"/>
      <c r="C28" s="138"/>
      <c r="D28" s="138"/>
      <c r="E28" s="138"/>
      <c r="F28" s="139"/>
      <c r="G28" s="139"/>
      <c r="H28" s="139"/>
      <c r="I28" s="139"/>
      <c r="J28" s="139"/>
      <c r="K28" s="117">
        <v>0.54861111111111105</v>
      </c>
      <c r="L28" s="118"/>
      <c r="M28" s="118"/>
      <c r="N28" s="118"/>
      <c r="O28" s="118"/>
      <c r="P28" s="118"/>
      <c r="Q28" s="118"/>
      <c r="R28" s="118"/>
      <c r="S28" s="118"/>
      <c r="T28" s="118"/>
      <c r="U28" s="118">
        <v>0.64583333333333337</v>
      </c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9.7222222222222321E-2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9.7222222222222321E-2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>
        <f t="shared" ref="AY28" si="22">IF(DN28&gt;=6,$BZ$11,IF(DN28&gt;=4,$BG$11,IF(DN28&gt;=2,$AN$11,IF(DN28&gt;=1,$U$11,""))))</f>
        <v>3000</v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>
        <f t="shared" ref="BL28" si="23">IFERROR(ROUNDUP(AY28*$CS$11,0),"")</f>
        <v>0</v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>
        <f t="shared" ref="BX28" si="24">IFERROR((AY28-BL28),"")</f>
        <v>3000</v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2.33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>
        <v>9</v>
      </c>
      <c r="B30" s="138"/>
      <c r="C30" s="138"/>
      <c r="D30" s="138"/>
      <c r="E30" s="138"/>
      <c r="F30" s="139"/>
      <c r="G30" s="139"/>
      <c r="H30" s="139"/>
      <c r="I30" s="139"/>
      <c r="J30" s="139"/>
      <c r="K30" s="117">
        <v>0.54861111111111105</v>
      </c>
      <c r="L30" s="118"/>
      <c r="M30" s="118"/>
      <c r="N30" s="118"/>
      <c r="O30" s="118"/>
      <c r="P30" s="118"/>
      <c r="Q30" s="118"/>
      <c r="R30" s="118"/>
      <c r="S30" s="118"/>
      <c r="T30" s="118"/>
      <c r="U30" s="118">
        <v>0.64583333333333337</v>
      </c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9.7222222222222321E-2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9.7222222222222321E-2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>
        <f t="shared" ref="AY30" si="27">IF(DN30&gt;=6,$BZ$11,IF(DN30&gt;=4,$BG$11,IF(DN30&gt;=2,$AN$11,IF(DN30&gt;=1,$U$11,""))))</f>
        <v>3000</v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>
        <f t="shared" ref="BL30" si="28">IFERROR(ROUNDUP(AY30*$CS$11,0),"")</f>
        <v>0</v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>
        <f t="shared" ref="BX30" si="29">IFERROR((AY30-BL30),"")</f>
        <v>3000</v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2.33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>
        <v>10</v>
      </c>
      <c r="B32" s="138"/>
      <c r="C32" s="138"/>
      <c r="D32" s="138"/>
      <c r="E32" s="138"/>
      <c r="F32" s="139"/>
      <c r="G32" s="139"/>
      <c r="H32" s="139"/>
      <c r="I32" s="139"/>
      <c r="J32" s="139"/>
      <c r="K32" s="117">
        <v>0.54861111111111105</v>
      </c>
      <c r="L32" s="118"/>
      <c r="M32" s="118"/>
      <c r="N32" s="118"/>
      <c r="O32" s="118"/>
      <c r="P32" s="118"/>
      <c r="Q32" s="118"/>
      <c r="R32" s="118"/>
      <c r="S32" s="118"/>
      <c r="T32" s="118"/>
      <c r="U32" s="118">
        <v>0.64583333333333337</v>
      </c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9.7222222222222321E-2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9.7222222222222321E-2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>
        <f t="shared" ref="AY32" si="32">IF(DN32&gt;=6,$BZ$11,IF(DN32&gt;=4,$BG$11,IF(DN32&gt;=2,$AN$11,IF(DN32&gt;=1,$U$11,""))))</f>
        <v>3000</v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>
        <f t="shared" ref="BL32" si="33">IFERROR(ROUNDUP(AY32*$CS$11,0),"")</f>
        <v>0</v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>
        <f t="shared" ref="BX32" si="34">IFERROR((AY32-BL32),"")</f>
        <v>3000</v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2.33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>
        <v>11</v>
      </c>
      <c r="B34" s="138"/>
      <c r="C34" s="138"/>
      <c r="D34" s="138"/>
      <c r="E34" s="138"/>
      <c r="F34" s="139"/>
      <c r="G34" s="139"/>
      <c r="H34" s="139"/>
      <c r="I34" s="139"/>
      <c r="J34" s="139"/>
      <c r="K34" s="117">
        <v>0.38194444444444442</v>
      </c>
      <c r="L34" s="118"/>
      <c r="M34" s="118"/>
      <c r="N34" s="118"/>
      <c r="O34" s="118"/>
      <c r="P34" s="118"/>
      <c r="Q34" s="118"/>
      <c r="R34" s="118"/>
      <c r="S34" s="118"/>
      <c r="T34" s="118"/>
      <c r="U34" s="118">
        <v>0.54166666666666663</v>
      </c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0.15972222222222221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0.15972222222222221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>
        <f t="shared" ref="AY34" si="37">IF(DN34&gt;=6,$BZ$11,IF(DN34&gt;=4,$BG$11,IF(DN34&gt;=2,$AN$11,IF(DN34&gt;=1,$U$11,""))))</f>
        <v>3000</v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>
        <f t="shared" ref="BL34" si="38">IFERROR(ROUNDUP(AY34*$CS$11,0),"")</f>
        <v>0</v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>
        <f t="shared" ref="BX34" si="39">IFERROR((AY34-BL34),"")</f>
        <v>3000</v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3.83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>
        <v>17</v>
      </c>
      <c r="B36" s="138"/>
      <c r="C36" s="138"/>
      <c r="D36" s="138"/>
      <c r="E36" s="138"/>
      <c r="F36" s="139"/>
      <c r="G36" s="139"/>
      <c r="H36" s="139"/>
      <c r="I36" s="139"/>
      <c r="J36" s="139"/>
      <c r="K36" s="117">
        <v>0.54861111111111105</v>
      </c>
      <c r="L36" s="118"/>
      <c r="M36" s="118"/>
      <c r="N36" s="118"/>
      <c r="O36" s="118"/>
      <c r="P36" s="118"/>
      <c r="Q36" s="118"/>
      <c r="R36" s="118"/>
      <c r="S36" s="118"/>
      <c r="T36" s="118"/>
      <c r="U36" s="118">
        <v>0.64583333333333337</v>
      </c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9.7222222222222321E-2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9.7222222222222321E-2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>
        <f t="shared" ref="AY36" si="42">IF(DN36&gt;=6,$BZ$11,IF(DN36&gt;=4,$BG$11,IF(DN36&gt;=2,$AN$11,IF(DN36&gt;=1,$U$11,""))))</f>
        <v>3000</v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>
        <f t="shared" ref="BL36" si="43">IFERROR(ROUNDUP(AY36*$CS$11,0),"")</f>
        <v>0</v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>
        <f t="shared" ref="BX36" si="44">IFERROR((AY36-BL36),"")</f>
        <v>3000</v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2.33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>
        <v>20</v>
      </c>
      <c r="B38" s="138"/>
      <c r="C38" s="138"/>
      <c r="D38" s="138"/>
      <c r="E38" s="138"/>
      <c r="F38" s="139"/>
      <c r="G38" s="139"/>
      <c r="H38" s="139"/>
      <c r="I38" s="139"/>
      <c r="J38" s="139"/>
      <c r="K38" s="117">
        <v>0.54861111111111105</v>
      </c>
      <c r="L38" s="118"/>
      <c r="M38" s="118"/>
      <c r="N38" s="118"/>
      <c r="O38" s="118"/>
      <c r="P38" s="118"/>
      <c r="Q38" s="118"/>
      <c r="R38" s="118"/>
      <c r="S38" s="118"/>
      <c r="T38" s="118"/>
      <c r="U38" s="118">
        <v>0.64583333333333337</v>
      </c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9.7222222222222321E-2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9.7222222222222321E-2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>
        <f t="shared" ref="AY38" si="47">IF(DN38&gt;=6,$BZ$11,IF(DN38&gt;=4,$BG$11,IF(DN38&gt;=2,$AN$11,IF(DN38&gt;=1,$U$11,""))))</f>
        <v>3000</v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>
        <f t="shared" ref="BL38" si="48">IFERROR(ROUNDUP(AY38*$CS$11,0),"")</f>
        <v>0</v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>
        <f t="shared" ref="BX38" si="49">IFERROR((AY38-BL38),"")</f>
        <v>3000</v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2.33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>
        <v>21</v>
      </c>
      <c r="B40" s="138"/>
      <c r="C40" s="138"/>
      <c r="D40" s="138"/>
      <c r="E40" s="138"/>
      <c r="F40" s="139"/>
      <c r="G40" s="139"/>
      <c r="H40" s="139"/>
      <c r="I40" s="139"/>
      <c r="J40" s="139"/>
      <c r="K40" s="117">
        <v>0.54861111111111105</v>
      </c>
      <c r="L40" s="118"/>
      <c r="M40" s="118"/>
      <c r="N40" s="118"/>
      <c r="O40" s="118"/>
      <c r="P40" s="118"/>
      <c r="Q40" s="118"/>
      <c r="R40" s="118"/>
      <c r="S40" s="118"/>
      <c r="T40" s="118"/>
      <c r="U40" s="118">
        <v>0.64583333333333337</v>
      </c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9.7222222222222321E-2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9.7222222222222321E-2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>
        <f t="shared" ref="AY40" si="52">IF(DN40&gt;=6,$BZ$11,IF(DN40&gt;=4,$BG$11,IF(DN40&gt;=2,$AN$11,IF(DN40&gt;=1,$U$11,""))))</f>
        <v>3000</v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>
        <f t="shared" ref="BL40" si="53">IFERROR(ROUNDUP(AY40*$CS$11,0),"")</f>
        <v>0</v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>
        <f t="shared" ref="BX40" si="54">IFERROR((AY40-BL40),"")</f>
        <v>3000</v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2.33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>
        <v>22</v>
      </c>
      <c r="B42" s="138"/>
      <c r="C42" s="138"/>
      <c r="D42" s="138"/>
      <c r="E42" s="138"/>
      <c r="F42" s="139"/>
      <c r="G42" s="139"/>
      <c r="H42" s="139"/>
      <c r="I42" s="139"/>
      <c r="J42" s="139"/>
      <c r="K42" s="117">
        <v>0.54861111111111105</v>
      </c>
      <c r="L42" s="118"/>
      <c r="M42" s="118"/>
      <c r="N42" s="118"/>
      <c r="O42" s="118"/>
      <c r="P42" s="118"/>
      <c r="Q42" s="118"/>
      <c r="R42" s="118"/>
      <c r="S42" s="118"/>
      <c r="T42" s="118"/>
      <c r="U42" s="118">
        <v>0.60416666666666663</v>
      </c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5.555555555555558E-2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5.555555555555558E-2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>
        <f t="shared" ref="AY42" si="57">IF(DN42&gt;=6,$BZ$11,IF(DN42&gt;=4,$BG$11,IF(DN42&gt;=2,$AN$11,IF(DN42&gt;=1,$U$11,""))))</f>
        <v>2000</v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>
        <f t="shared" ref="BL42" si="58">IFERROR(ROUNDUP(AY42*$CS$11,0),"")</f>
        <v>0</v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>
        <f t="shared" ref="BX42" si="59">IFERROR((AY42-BL42),"")</f>
        <v>2000</v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1.33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>
        <v>24</v>
      </c>
      <c r="B44" s="138"/>
      <c r="C44" s="138"/>
      <c r="D44" s="138"/>
      <c r="E44" s="138"/>
      <c r="F44" s="139"/>
      <c r="G44" s="139"/>
      <c r="H44" s="139"/>
      <c r="I44" s="139"/>
      <c r="J44" s="139"/>
      <c r="K44" s="117">
        <v>0.38194444444444442</v>
      </c>
      <c r="L44" s="118"/>
      <c r="M44" s="118"/>
      <c r="N44" s="118"/>
      <c r="O44" s="118"/>
      <c r="P44" s="118"/>
      <c r="Q44" s="118"/>
      <c r="R44" s="118"/>
      <c r="S44" s="118"/>
      <c r="T44" s="118"/>
      <c r="U44" s="118">
        <v>0.64583333333333337</v>
      </c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0.26388888888888895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0.26388888888888895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>
        <f t="shared" ref="AY44" si="62">IF(DN44&gt;=6,$BZ$11,IF(DN44&gt;=4,$BG$11,IF(DN44&gt;=2,$AN$11,IF(DN44&gt;=1,$U$11,""))))</f>
        <v>5000</v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>
        <f t="shared" ref="BL44" si="63">IFERROR(ROUNDUP(AY44*$CS$11,0),"")</f>
        <v>0</v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>
        <f t="shared" ref="BX44" si="64">IFERROR((AY44-BL44),"")</f>
        <v>5000</v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6.33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>
        <v>27</v>
      </c>
      <c r="B46" s="138"/>
      <c r="C46" s="138"/>
      <c r="D46" s="138"/>
      <c r="E46" s="138"/>
      <c r="F46" s="139"/>
      <c r="G46" s="139"/>
      <c r="H46" s="139"/>
      <c r="I46" s="139"/>
      <c r="J46" s="139"/>
      <c r="K46" s="117">
        <v>0.54861111111111105</v>
      </c>
      <c r="L46" s="118"/>
      <c r="M46" s="118"/>
      <c r="N46" s="118"/>
      <c r="O46" s="118"/>
      <c r="P46" s="118"/>
      <c r="Q46" s="118"/>
      <c r="R46" s="118"/>
      <c r="S46" s="118"/>
      <c r="T46" s="118"/>
      <c r="U46" s="118">
        <v>0.64583333333333337</v>
      </c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9.7222222222222321E-2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9.7222222222222321E-2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>
        <f t="shared" ref="AY46" si="67">IF(DN46&gt;=6,$BZ$11,IF(DN46&gt;=4,$BG$11,IF(DN46&gt;=2,$AN$11,IF(DN46&gt;=1,$U$11,""))))</f>
        <v>3000</v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>
        <f t="shared" ref="BL46" si="68">IFERROR(ROUNDUP(AY46*$CS$11,0),"")</f>
        <v>0</v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>
        <f t="shared" ref="BX46" si="69">IFERROR((AY46-BL46),"")</f>
        <v>3000</v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2.33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>
        <v>28</v>
      </c>
      <c r="B48" s="138"/>
      <c r="C48" s="138"/>
      <c r="D48" s="138"/>
      <c r="E48" s="138"/>
      <c r="F48" s="139"/>
      <c r="G48" s="139"/>
      <c r="H48" s="139"/>
      <c r="I48" s="139"/>
      <c r="J48" s="139"/>
      <c r="K48" s="117">
        <v>0.54861111111111105</v>
      </c>
      <c r="L48" s="118"/>
      <c r="M48" s="118"/>
      <c r="N48" s="118"/>
      <c r="O48" s="118"/>
      <c r="P48" s="118"/>
      <c r="Q48" s="118"/>
      <c r="R48" s="118"/>
      <c r="S48" s="118"/>
      <c r="T48" s="118"/>
      <c r="U48" s="118">
        <v>0.64583333333333337</v>
      </c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9.7222222222222321E-2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9.7222222222222321E-2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>
        <f t="shared" ref="AY48" si="72">IF(DN48&gt;=6,$BZ$11,IF(DN48&gt;=4,$BG$11,IF(DN48&gt;=2,$AN$11,IF(DN48&gt;=1,$U$11,""))))</f>
        <v>3000</v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>
        <f t="shared" ref="BL48" si="73">IFERROR(ROUNDUP(AY48*$CS$11,0),"")</f>
        <v>0</v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>
        <f t="shared" ref="BX48" si="74">IFERROR((AY48-BL48),"")</f>
        <v>3000</v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2.33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>
        <v>29</v>
      </c>
      <c r="B50" s="138"/>
      <c r="C50" s="138"/>
      <c r="D50" s="138"/>
      <c r="E50" s="138"/>
      <c r="F50" s="139"/>
      <c r="G50" s="139"/>
      <c r="H50" s="139"/>
      <c r="I50" s="139"/>
      <c r="J50" s="139"/>
      <c r="K50" s="117">
        <v>0.60416666666666663</v>
      </c>
      <c r="L50" s="118"/>
      <c r="M50" s="118"/>
      <c r="N50" s="118"/>
      <c r="O50" s="118"/>
      <c r="P50" s="118"/>
      <c r="Q50" s="118"/>
      <c r="R50" s="118"/>
      <c r="S50" s="118"/>
      <c r="T50" s="118"/>
      <c r="U50" s="118">
        <v>0.64583333333333337</v>
      </c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4.1666666666666741E-2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4.1666666666666741E-2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>
        <f t="shared" ref="AY50" si="77">IF(DN50&gt;=6,$BZ$11,IF(DN50&gt;=4,$BG$11,IF(DN50&gt;=2,$AN$11,IF(DN50&gt;=1,$U$11,""))))</f>
        <v>2000</v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>
        <f t="shared" ref="BL50" si="78">IFERROR(ROUNDUP(AY50*$CS$11,0),"")</f>
        <v>0</v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>
        <f t="shared" ref="BX50" si="79">IFERROR((AY50-BL50),"")</f>
        <v>2000</v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1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>
        <v>31</v>
      </c>
      <c r="B52" s="138"/>
      <c r="C52" s="138"/>
      <c r="D52" s="138"/>
      <c r="E52" s="138"/>
      <c r="F52" s="139"/>
      <c r="G52" s="139"/>
      <c r="H52" s="139"/>
      <c r="I52" s="139"/>
      <c r="J52" s="139"/>
      <c r="K52" s="117">
        <v>0.54861111111111105</v>
      </c>
      <c r="L52" s="118"/>
      <c r="M52" s="118"/>
      <c r="N52" s="118"/>
      <c r="O52" s="118"/>
      <c r="P52" s="118"/>
      <c r="Q52" s="118"/>
      <c r="R52" s="118"/>
      <c r="S52" s="118"/>
      <c r="T52" s="118"/>
      <c r="U52" s="118">
        <v>0.64583333333333337</v>
      </c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9.7222222222222321E-2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9.7222222222222321E-2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>
        <f t="shared" ref="AY52" si="82">IF(DN52&gt;=6,$BZ$11,IF(DN52&gt;=4,$BG$11,IF(DN52&gt;=2,$AN$11,IF(DN52&gt;=1,$U$11,""))))</f>
        <v>3000</v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>
        <f t="shared" ref="BL52" si="83">IFERROR(ROUNDUP(AY52*$CS$11,0),"")</f>
        <v>0</v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>
        <f t="shared" ref="BX52" si="84">IFERROR((AY52-BL52),"")</f>
        <v>3000</v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2.33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47.8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55000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55000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18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11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BK7" sqref="BK7:CJ7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>
        <v>9999999</v>
      </c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 t="s">
        <v>91</v>
      </c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>
        <v>4</v>
      </c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2000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>
        <v>25</v>
      </c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1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>
        <v>22</v>
      </c>
      <c r="B18" s="138"/>
      <c r="C18" s="138"/>
      <c r="D18" s="138"/>
      <c r="E18" s="138"/>
      <c r="F18" s="139"/>
      <c r="G18" s="139"/>
      <c r="H18" s="139"/>
      <c r="I18" s="139"/>
      <c r="J18" s="139"/>
      <c r="K18" s="117">
        <v>0.625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>
        <v>0.67708333333333337</v>
      </c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5.208333333333337E-2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5.208333333333337E-2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>
        <f>IF(DN18&gt;=6,$BZ$11,IF(DN18&gt;=4,$BG$11,IF(DN18&gt;=2,$AN$11,IF(DN18&gt;=1,$U$11,""))))</f>
        <v>2000</v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>
        <f>IFERROR(ROUNDUP(AY18*$CS$11,0),"")</f>
        <v>0</v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>
        <f>IFERROR((AY18-BL18),"")</f>
        <v>2000</v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1.25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1.3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2000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2000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1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10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U6" sqref="U6:AP7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>
        <v>0</v>
      </c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9" priority="1" operator="containsText" text="上限">
      <formula>NOT(ISERROR(SEARCH("上限",CJ3)))</formula>
    </cfRule>
  </conditionalFormatting>
  <dataValidations count="4">
    <dataValidation type="list" allowBlank="1" showInputMessage="1" showErrorMessage="1" sqref="CW6:DL7">
      <formula1>"1,2,3,4"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allowBlank="1" showErrorMessage="1" prompt="半角で「1/1」の形で入力" sqref="A18 A20 A22 A24 A26 A28 A30 A32 A34 A36 A38 A40 A42 A44 A46 A48 A56 A58 A60 A62 A50 A52 A54"/>
  </dataValidations>
  <pageMargins left="0.43307086614173229" right="0.23622047244094491" top="0.55118110236220474" bottom="0.55118110236220474" header="0.31496062992125984" footer="0.31496062992125984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C72"/>
  <sheetViews>
    <sheetView view="pageBreakPreview" zoomScale="90" zoomScaleNormal="100" zoomScaleSheetLayoutView="90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DP17" sqref="DP17"/>
    </sheetView>
  </sheetViews>
  <sheetFormatPr defaultColWidth="0.875" defaultRowHeight="12" x14ac:dyDescent="0.15"/>
  <cols>
    <col min="1" max="116" width="0.875" style="1"/>
    <col min="117" max="117" width="0.875" style="2"/>
    <col min="118" max="118" width="8.625" style="3" hidden="1" customWidth="1"/>
    <col min="119" max="119" width="2.5" style="3" customWidth="1"/>
    <col min="120" max="120" width="11.125" style="3" customWidth="1"/>
    <col min="121" max="121" width="5.875" style="3" customWidth="1"/>
    <col min="122" max="122" width="7.125" style="3" customWidth="1"/>
    <col min="123" max="136" width="9.75" style="3" customWidth="1"/>
    <col min="137" max="144" width="9.75" style="4" customWidth="1"/>
    <col min="145" max="263" width="9.75" style="1" customWidth="1"/>
    <col min="264" max="16384" width="0.875" style="1"/>
  </cols>
  <sheetData>
    <row r="1" spans="1:263" x14ac:dyDescent="0.15">
      <c r="A1" s="1" t="s">
        <v>0</v>
      </c>
    </row>
    <row r="2" spans="1:263" ht="4.5" customHeight="1" x14ac:dyDescent="0.15"/>
    <row r="3" spans="1:263" ht="13.5" customHeight="1" x14ac:dyDescent="0.15">
      <c r="A3" s="153" t="s">
        <v>1</v>
      </c>
      <c r="B3" s="153"/>
      <c r="C3" s="153"/>
      <c r="D3" s="153"/>
      <c r="E3" s="153"/>
      <c r="F3" s="154">
        <f>別紙①請求書!G28</f>
        <v>3</v>
      </c>
      <c r="G3" s="154"/>
      <c r="H3" s="154"/>
      <c r="I3" s="154"/>
      <c r="J3" s="154"/>
      <c r="K3" s="154"/>
      <c r="L3" s="155" t="s">
        <v>2</v>
      </c>
      <c r="M3" s="155"/>
      <c r="N3" s="155"/>
      <c r="O3" s="155"/>
      <c r="P3" s="155"/>
      <c r="Q3" s="154">
        <f>別紙①請求書!S28</f>
        <v>6</v>
      </c>
      <c r="R3" s="154"/>
      <c r="S3" s="154"/>
      <c r="T3" s="154"/>
      <c r="U3" s="154"/>
      <c r="V3" s="154"/>
      <c r="W3" s="142" t="s">
        <v>36</v>
      </c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J3" s="156" t="str">
        <f>IF(BJ8&lt;CY64,"上限超過","")</f>
        <v/>
      </c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</row>
    <row r="4" spans="1:263" s="5" customFormat="1" x14ac:dyDescent="0.15">
      <c r="A4" s="153"/>
      <c r="B4" s="153"/>
      <c r="C4" s="153"/>
      <c r="D4" s="153"/>
      <c r="E4" s="153"/>
      <c r="F4" s="154"/>
      <c r="G4" s="154"/>
      <c r="H4" s="154"/>
      <c r="I4" s="154"/>
      <c r="J4" s="154"/>
      <c r="K4" s="154"/>
      <c r="L4" s="155"/>
      <c r="M4" s="155"/>
      <c r="N4" s="155"/>
      <c r="O4" s="155"/>
      <c r="P4" s="155"/>
      <c r="Q4" s="154"/>
      <c r="R4" s="154"/>
      <c r="S4" s="154"/>
      <c r="T4" s="154"/>
      <c r="U4" s="154"/>
      <c r="V4" s="154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M4" s="6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8"/>
      <c r="EH4" s="8"/>
      <c r="EI4" s="8"/>
      <c r="EJ4" s="8"/>
      <c r="EK4" s="8"/>
      <c r="EL4" s="8"/>
      <c r="EM4" s="8"/>
      <c r="EN4" s="8"/>
    </row>
    <row r="5" spans="1:263" ht="4.5" customHeight="1" x14ac:dyDescent="0.15"/>
    <row r="6" spans="1:263" ht="14.1" customHeight="1" x14ac:dyDescent="0.15">
      <c r="A6" s="145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1"/>
      <c r="AQ6" s="147" t="s">
        <v>4</v>
      </c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9"/>
      <c r="BK6" s="205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15" t="s">
        <v>74</v>
      </c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P6" s="22" t="s">
        <v>73</v>
      </c>
    </row>
    <row r="7" spans="1:263" ht="14.1" customHeight="1" x14ac:dyDescent="0.1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212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4"/>
      <c r="AQ7" s="150" t="s">
        <v>5</v>
      </c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2"/>
      <c r="BK7" s="207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17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P7" s="21">
        <f>BX64</f>
        <v>0</v>
      </c>
    </row>
    <row r="8" spans="1:263" ht="14.1" customHeight="1" x14ac:dyDescent="0.15">
      <c r="A8" s="145" t="s">
        <v>14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5" t="s">
        <v>15</v>
      </c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93"/>
      <c r="AG8" s="166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70" t="s">
        <v>17</v>
      </c>
      <c r="AT8" s="170"/>
      <c r="AU8" s="170"/>
      <c r="AV8" s="170"/>
      <c r="AW8" s="171"/>
      <c r="AX8" s="145" t="s">
        <v>16</v>
      </c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93"/>
      <c r="BJ8" s="166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70" t="s">
        <v>17</v>
      </c>
      <c r="BW8" s="170"/>
      <c r="BX8" s="170"/>
      <c r="BY8" s="170"/>
      <c r="BZ8" s="171"/>
      <c r="CA8" s="146" t="s">
        <v>6</v>
      </c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86"/>
      <c r="CM8" s="187" t="str">
        <f>別紙①請求書!AE18</f>
        <v>●●支援センター</v>
      </c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8"/>
      <c r="DF8" s="188"/>
      <c r="DG8" s="188"/>
      <c r="DH8" s="188"/>
      <c r="DI8" s="188"/>
      <c r="DJ8" s="188"/>
      <c r="DK8" s="188"/>
      <c r="DL8" s="189"/>
      <c r="DP8" s="22" t="s">
        <v>76</v>
      </c>
    </row>
    <row r="9" spans="1:263" ht="14.1" customHeight="1" x14ac:dyDescent="0.1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93"/>
      <c r="AG9" s="168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72"/>
      <c r="AT9" s="172"/>
      <c r="AU9" s="172"/>
      <c r="AV9" s="172"/>
      <c r="AW9" s="173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93"/>
      <c r="BJ9" s="168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72"/>
      <c r="BW9" s="172"/>
      <c r="BX9" s="172"/>
      <c r="BY9" s="172"/>
      <c r="BZ9" s="173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86"/>
      <c r="CM9" s="190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2"/>
      <c r="DP9" s="20">
        <f>CY64</f>
        <v>0</v>
      </c>
    </row>
    <row r="10" spans="1:263" ht="14.1" customHeight="1" x14ac:dyDescent="0.15">
      <c r="A10" s="157" t="s">
        <v>13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9"/>
      <c r="M10" s="202" t="s">
        <v>34</v>
      </c>
      <c r="N10" s="158"/>
      <c r="O10" s="158"/>
      <c r="P10" s="158"/>
      <c r="Q10" s="158"/>
      <c r="R10" s="158"/>
      <c r="S10" s="158"/>
      <c r="T10" s="159"/>
      <c r="U10" s="143" t="s">
        <v>18</v>
      </c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3" t="s">
        <v>19</v>
      </c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3" t="s">
        <v>20</v>
      </c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3" t="s">
        <v>21</v>
      </c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94" t="s">
        <v>7</v>
      </c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6"/>
    </row>
    <row r="11" spans="1:263" ht="14.1" customHeight="1" x14ac:dyDescent="0.15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2"/>
      <c r="M11" s="163"/>
      <c r="N11" s="164"/>
      <c r="O11" s="164"/>
      <c r="P11" s="164"/>
      <c r="Q11" s="164"/>
      <c r="R11" s="164"/>
      <c r="S11" s="164"/>
      <c r="T11" s="165"/>
      <c r="U11" s="140">
        <v>2000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0">
        <v>3000</v>
      </c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0">
        <v>4000</v>
      </c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0">
        <v>5000</v>
      </c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74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6"/>
    </row>
    <row r="12" spans="1:263" ht="14.1" customHeight="1" x14ac:dyDescent="0.15">
      <c r="A12" s="160"/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202" t="s">
        <v>35</v>
      </c>
      <c r="N12" s="158"/>
      <c r="O12" s="158"/>
      <c r="P12" s="158"/>
      <c r="Q12" s="158"/>
      <c r="R12" s="158"/>
      <c r="S12" s="158"/>
      <c r="T12" s="159"/>
      <c r="U12" s="143" t="s">
        <v>22</v>
      </c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3" t="s">
        <v>23</v>
      </c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3" t="s">
        <v>21</v>
      </c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85"/>
      <c r="BZ12" s="197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77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9"/>
    </row>
    <row r="13" spans="1:263" s="3" customFormat="1" ht="14.1" customHeight="1" x14ac:dyDescent="0.15">
      <c r="A13" s="163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5"/>
      <c r="M13" s="163"/>
      <c r="N13" s="164"/>
      <c r="O13" s="164"/>
      <c r="P13" s="164"/>
      <c r="Q13" s="164"/>
      <c r="R13" s="164"/>
      <c r="S13" s="164"/>
      <c r="T13" s="165"/>
      <c r="U13" s="140">
        <v>4000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0">
        <v>8000</v>
      </c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0">
        <v>10000</v>
      </c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99"/>
      <c r="BZ13" s="200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180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2"/>
      <c r="DM13" s="2"/>
      <c r="EG13" s="4"/>
      <c r="EH13" s="4"/>
      <c r="EI13" s="4"/>
      <c r="EJ13" s="4"/>
      <c r="EK13" s="4"/>
      <c r="EL13" s="4"/>
      <c r="EM13" s="4"/>
      <c r="EN13" s="4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</row>
    <row r="14" spans="1:263" s="3" customFormat="1" ht="4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2"/>
      <c r="EG14" s="4"/>
      <c r="EH14" s="4"/>
      <c r="EI14" s="4"/>
      <c r="EJ14" s="4"/>
      <c r="EK14" s="4"/>
      <c r="EL14" s="4"/>
      <c r="EM14" s="4"/>
      <c r="EN14" s="4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</row>
    <row r="15" spans="1:263" s="3" customFormat="1" ht="14.1" customHeight="1" x14ac:dyDescent="0.15">
      <c r="A15" s="146" t="s">
        <v>8</v>
      </c>
      <c r="B15" s="136"/>
      <c r="C15" s="136"/>
      <c r="D15" s="136"/>
      <c r="E15" s="136"/>
      <c r="F15" s="184" t="s">
        <v>9</v>
      </c>
      <c r="G15" s="184"/>
      <c r="H15" s="184"/>
      <c r="I15" s="184"/>
      <c r="J15" s="184"/>
      <c r="K15" s="129" t="s">
        <v>30</v>
      </c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35" t="s">
        <v>32</v>
      </c>
      <c r="AP15" s="136"/>
      <c r="AQ15" s="136"/>
      <c r="AR15" s="136"/>
      <c r="AS15" s="136"/>
      <c r="AT15" s="136"/>
      <c r="AU15" s="136"/>
      <c r="AV15" s="136"/>
      <c r="AW15" s="136"/>
      <c r="AX15" s="136"/>
      <c r="AY15" s="137" t="s">
        <v>25</v>
      </c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6" t="s">
        <v>26</v>
      </c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 t="s">
        <v>27</v>
      </c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8"/>
      <c r="CK15" s="183" t="s">
        <v>28</v>
      </c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6" t="s">
        <v>29</v>
      </c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8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263" s="3" customFormat="1" ht="14.1" customHeight="1" x14ac:dyDescent="0.15">
      <c r="A16" s="146"/>
      <c r="B16" s="136"/>
      <c r="C16" s="136"/>
      <c r="D16" s="136"/>
      <c r="E16" s="136"/>
      <c r="F16" s="184"/>
      <c r="G16" s="184"/>
      <c r="H16" s="184"/>
      <c r="I16" s="184"/>
      <c r="J16" s="184"/>
      <c r="K16" s="130" t="s">
        <v>10</v>
      </c>
      <c r="L16" s="131"/>
      <c r="M16" s="131"/>
      <c r="N16" s="131"/>
      <c r="O16" s="131"/>
      <c r="P16" s="131"/>
      <c r="Q16" s="131"/>
      <c r="R16" s="131"/>
      <c r="S16" s="131"/>
      <c r="T16" s="131"/>
      <c r="U16" s="133" t="s">
        <v>11</v>
      </c>
      <c r="V16" s="131"/>
      <c r="W16" s="131"/>
      <c r="X16" s="131"/>
      <c r="Y16" s="131"/>
      <c r="Z16" s="131"/>
      <c r="AA16" s="131"/>
      <c r="AB16" s="131"/>
      <c r="AC16" s="131"/>
      <c r="AD16" s="131"/>
      <c r="AE16" s="133" t="s">
        <v>31</v>
      </c>
      <c r="AF16" s="131"/>
      <c r="AG16" s="131"/>
      <c r="AH16" s="131"/>
      <c r="AI16" s="131"/>
      <c r="AJ16" s="131"/>
      <c r="AK16" s="131"/>
      <c r="AL16" s="131"/>
      <c r="AM16" s="131"/>
      <c r="AN16" s="134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8"/>
      <c r="CK16" s="13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8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4.1" customHeight="1" x14ac:dyDescent="0.15">
      <c r="A17" s="146"/>
      <c r="B17" s="136"/>
      <c r="C17" s="136"/>
      <c r="D17" s="136"/>
      <c r="E17" s="136"/>
      <c r="F17" s="184"/>
      <c r="G17" s="184"/>
      <c r="H17" s="184"/>
      <c r="I17" s="184"/>
      <c r="J17" s="184"/>
      <c r="K17" s="132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4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8"/>
      <c r="CK17" s="13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8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3.5" customHeight="1" x14ac:dyDescent="0.15">
      <c r="A18" s="138"/>
      <c r="B18" s="138"/>
      <c r="C18" s="138"/>
      <c r="D18" s="138"/>
      <c r="E18" s="138"/>
      <c r="F18" s="139"/>
      <c r="G18" s="139"/>
      <c r="H18" s="139"/>
      <c r="I18" s="139"/>
      <c r="J18" s="139"/>
      <c r="K18" s="117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9">
        <f>U18-K18</f>
        <v>0</v>
      </c>
      <c r="AF18" s="119"/>
      <c r="AG18" s="119"/>
      <c r="AH18" s="119"/>
      <c r="AI18" s="119"/>
      <c r="AJ18" s="119"/>
      <c r="AK18" s="119"/>
      <c r="AL18" s="119"/>
      <c r="AM18" s="119"/>
      <c r="AN18" s="120"/>
      <c r="AO18" s="121">
        <f>SUM(AE18,AE19)</f>
        <v>0</v>
      </c>
      <c r="AP18" s="121"/>
      <c r="AQ18" s="121"/>
      <c r="AR18" s="121"/>
      <c r="AS18" s="121"/>
      <c r="AT18" s="121"/>
      <c r="AU18" s="121"/>
      <c r="AV18" s="121"/>
      <c r="AW18" s="121"/>
      <c r="AX18" s="121"/>
      <c r="AY18" s="122" t="str">
        <f>IF(DN18&gt;=6,$BZ$11,IF(DN18&gt;=4,$BG$11,IF(DN18&gt;=2,$AN$11,IF(DN18&gt;=1,$U$11,""))))</f>
        <v/>
      </c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 t="str">
        <f>IFERROR(ROUNDUP(AY18*$CS$11,0),"")</f>
        <v/>
      </c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 t="str">
        <f>IFERROR((AY18-BL18),"")</f>
        <v/>
      </c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5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2"/>
      <c r="DM18" s="1"/>
      <c r="DN18" s="110">
        <f>ROUND(AO18*24,2)</f>
        <v>0</v>
      </c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2" s="3" customFormat="1" ht="13.5" customHeight="1" x14ac:dyDescent="0.15">
      <c r="A19" s="138"/>
      <c r="B19" s="138"/>
      <c r="C19" s="138"/>
      <c r="D19" s="138"/>
      <c r="E19" s="138"/>
      <c r="F19" s="139"/>
      <c r="G19" s="139"/>
      <c r="H19" s="139"/>
      <c r="I19" s="139"/>
      <c r="J19" s="139"/>
      <c r="K19" s="113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5">
        <f t="shared" ref="AE19:AE63" si="0">U19-K19</f>
        <v>0</v>
      </c>
      <c r="AF19" s="115"/>
      <c r="AG19" s="115"/>
      <c r="AH19" s="115"/>
      <c r="AI19" s="115"/>
      <c r="AJ19" s="115"/>
      <c r="AK19" s="115"/>
      <c r="AL19" s="115"/>
      <c r="AM19" s="115"/>
      <c r="AN19" s="116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5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2"/>
      <c r="DM19" s="1"/>
      <c r="DN19" s="110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2" s="3" customFormat="1" ht="13.5" customHeight="1" x14ac:dyDescent="0.15">
      <c r="A20" s="138"/>
      <c r="B20" s="138"/>
      <c r="C20" s="138"/>
      <c r="D20" s="138"/>
      <c r="E20" s="138"/>
      <c r="F20" s="139"/>
      <c r="G20" s="139"/>
      <c r="H20" s="139"/>
      <c r="I20" s="139"/>
      <c r="J20" s="139"/>
      <c r="K20" s="117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9">
        <f t="shared" si="0"/>
        <v>0</v>
      </c>
      <c r="AF20" s="119"/>
      <c r="AG20" s="119"/>
      <c r="AH20" s="119"/>
      <c r="AI20" s="119"/>
      <c r="AJ20" s="119"/>
      <c r="AK20" s="119"/>
      <c r="AL20" s="119"/>
      <c r="AM20" s="119"/>
      <c r="AN20" s="120"/>
      <c r="AO20" s="121">
        <f t="shared" ref="AO20" si="1">SUM(AE20,AE21)</f>
        <v>0</v>
      </c>
      <c r="AP20" s="121"/>
      <c r="AQ20" s="121"/>
      <c r="AR20" s="121"/>
      <c r="AS20" s="121"/>
      <c r="AT20" s="121"/>
      <c r="AU20" s="121"/>
      <c r="AV20" s="121"/>
      <c r="AW20" s="121"/>
      <c r="AX20" s="121"/>
      <c r="AY20" s="122" t="str">
        <f t="shared" ref="AY20" si="2">IF(DN20&gt;=6,$BZ$11,IF(DN20&gt;=4,$BG$11,IF(DN20&gt;=2,$AN$11,IF(DN20&gt;=1,$U$11,""))))</f>
        <v/>
      </c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 t="str">
        <f t="shared" ref="BL20" si="3">IFERROR(ROUNDUP(AY20*$CS$11,0),"")</f>
        <v/>
      </c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 t="str">
        <f t="shared" ref="BX20" si="4">IFERROR((AY20-BL20),"")</f>
        <v/>
      </c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5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2"/>
      <c r="DM20" s="1"/>
      <c r="DN20" s="110">
        <f t="shared" ref="DN20" si="5">ROUND(AO20*24,2)</f>
        <v>0</v>
      </c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3.5" customHeight="1" x14ac:dyDescent="0.15">
      <c r="A21" s="138"/>
      <c r="B21" s="138"/>
      <c r="C21" s="138"/>
      <c r="D21" s="138"/>
      <c r="E21" s="138"/>
      <c r="F21" s="139"/>
      <c r="G21" s="139"/>
      <c r="H21" s="139"/>
      <c r="I21" s="139"/>
      <c r="J21" s="139"/>
      <c r="K21" s="113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5">
        <f t="shared" si="0"/>
        <v>0</v>
      </c>
      <c r="AF21" s="115"/>
      <c r="AG21" s="115"/>
      <c r="AH21" s="115"/>
      <c r="AI21" s="115"/>
      <c r="AJ21" s="115"/>
      <c r="AK21" s="115"/>
      <c r="AL21" s="115"/>
      <c r="AM21" s="115"/>
      <c r="AN21" s="116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2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5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2"/>
      <c r="DM21" s="1"/>
      <c r="DN21" s="110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3.5" customHeight="1" x14ac:dyDescent="0.15">
      <c r="A22" s="138"/>
      <c r="B22" s="138"/>
      <c r="C22" s="138"/>
      <c r="D22" s="138"/>
      <c r="E22" s="138"/>
      <c r="F22" s="139"/>
      <c r="G22" s="139"/>
      <c r="H22" s="139"/>
      <c r="I22" s="139"/>
      <c r="J22" s="139"/>
      <c r="K22" s="117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9">
        <f t="shared" si="0"/>
        <v>0</v>
      </c>
      <c r="AF22" s="119"/>
      <c r="AG22" s="119"/>
      <c r="AH22" s="119"/>
      <c r="AI22" s="119"/>
      <c r="AJ22" s="119"/>
      <c r="AK22" s="119"/>
      <c r="AL22" s="119"/>
      <c r="AM22" s="119"/>
      <c r="AN22" s="120"/>
      <c r="AO22" s="121">
        <f t="shared" ref="AO22" si="6">SUM(AE22,AE23)</f>
        <v>0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2" t="str">
        <f t="shared" ref="AY22" si="7">IF(DN22&gt;=6,$BZ$11,IF(DN22&gt;=4,$BG$11,IF(DN22&gt;=2,$AN$11,IF(DN22&gt;=1,$U$11,""))))</f>
        <v/>
      </c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 t="str">
        <f t="shared" ref="BL22" si="8">IFERROR(ROUNDUP(AY22*$CS$11,0),"")</f>
        <v/>
      </c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 t="str">
        <f t="shared" ref="BX22" si="9">IFERROR((AY22-BL22),"")</f>
        <v/>
      </c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4"/>
      <c r="CK22" s="125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2"/>
      <c r="DM22" s="1"/>
      <c r="DN22" s="110">
        <f t="shared" ref="DN22" si="10">ROUND(AO22*24,2)</f>
        <v>0</v>
      </c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3.5" customHeight="1" x14ac:dyDescent="0.15">
      <c r="A23" s="138"/>
      <c r="B23" s="138"/>
      <c r="C23" s="138"/>
      <c r="D23" s="138"/>
      <c r="E23" s="138"/>
      <c r="F23" s="139"/>
      <c r="G23" s="139"/>
      <c r="H23" s="139"/>
      <c r="I23" s="139"/>
      <c r="J23" s="139"/>
      <c r="K23" s="113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5">
        <f t="shared" si="0"/>
        <v>0</v>
      </c>
      <c r="AF23" s="115"/>
      <c r="AG23" s="115"/>
      <c r="AH23" s="115"/>
      <c r="AI23" s="115"/>
      <c r="AJ23" s="115"/>
      <c r="AK23" s="115"/>
      <c r="AL23" s="115"/>
      <c r="AM23" s="115"/>
      <c r="AN23" s="116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5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2"/>
      <c r="DM23" s="1"/>
      <c r="DN23" s="110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3.5" customHeight="1" x14ac:dyDescent="0.15">
      <c r="A24" s="138"/>
      <c r="B24" s="138"/>
      <c r="C24" s="138"/>
      <c r="D24" s="138"/>
      <c r="E24" s="138"/>
      <c r="F24" s="139"/>
      <c r="G24" s="139"/>
      <c r="H24" s="139"/>
      <c r="I24" s="139"/>
      <c r="J24" s="139"/>
      <c r="K24" s="117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>
        <f t="shared" si="0"/>
        <v>0</v>
      </c>
      <c r="AF24" s="119"/>
      <c r="AG24" s="119"/>
      <c r="AH24" s="119"/>
      <c r="AI24" s="119"/>
      <c r="AJ24" s="119"/>
      <c r="AK24" s="119"/>
      <c r="AL24" s="119"/>
      <c r="AM24" s="119"/>
      <c r="AN24" s="120"/>
      <c r="AO24" s="121">
        <f t="shared" ref="AO24" si="11">SUM(AE24,AE25)</f>
        <v>0</v>
      </c>
      <c r="AP24" s="121"/>
      <c r="AQ24" s="121"/>
      <c r="AR24" s="121"/>
      <c r="AS24" s="121"/>
      <c r="AT24" s="121"/>
      <c r="AU24" s="121"/>
      <c r="AV24" s="121"/>
      <c r="AW24" s="121"/>
      <c r="AX24" s="121"/>
      <c r="AY24" s="122" t="str">
        <f t="shared" ref="AY24" si="12">IF(DN24&gt;=6,$BZ$11,IF(DN24&gt;=4,$BG$11,IF(DN24&gt;=2,$AN$11,IF(DN24&gt;=1,$U$11,""))))</f>
        <v/>
      </c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 t="str">
        <f t="shared" ref="BL24" si="13">IFERROR(ROUNDUP(AY24*$CS$11,0),"")</f>
        <v/>
      </c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 t="str">
        <f t="shared" ref="BX24" si="14">IFERROR((AY24-BL24),"")</f>
        <v/>
      </c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5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2"/>
      <c r="DM24" s="1"/>
      <c r="DN24" s="110">
        <f t="shared" ref="DN24" si="15">ROUND(AO24*24,2)</f>
        <v>0</v>
      </c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3.5" customHeight="1" x14ac:dyDescent="0.15">
      <c r="A25" s="138"/>
      <c r="B25" s="138"/>
      <c r="C25" s="138"/>
      <c r="D25" s="138"/>
      <c r="E25" s="138"/>
      <c r="F25" s="139"/>
      <c r="G25" s="139"/>
      <c r="H25" s="139"/>
      <c r="I25" s="139"/>
      <c r="J25" s="139"/>
      <c r="K25" s="113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5">
        <f t="shared" si="0"/>
        <v>0</v>
      </c>
      <c r="AF25" s="115"/>
      <c r="AG25" s="115"/>
      <c r="AH25" s="115"/>
      <c r="AI25" s="115"/>
      <c r="AJ25" s="115"/>
      <c r="AK25" s="115"/>
      <c r="AL25" s="115"/>
      <c r="AM25" s="115"/>
      <c r="AN25" s="116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2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5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2"/>
      <c r="DM25" s="1"/>
      <c r="DN25" s="110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3.5" customHeight="1" x14ac:dyDescent="0.15">
      <c r="A26" s="138"/>
      <c r="B26" s="138"/>
      <c r="C26" s="138"/>
      <c r="D26" s="138"/>
      <c r="E26" s="138"/>
      <c r="F26" s="139"/>
      <c r="G26" s="139"/>
      <c r="H26" s="139"/>
      <c r="I26" s="139"/>
      <c r="J26" s="139"/>
      <c r="K26" s="117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9">
        <f t="shared" si="0"/>
        <v>0</v>
      </c>
      <c r="AF26" s="119"/>
      <c r="AG26" s="119"/>
      <c r="AH26" s="119"/>
      <c r="AI26" s="119"/>
      <c r="AJ26" s="119"/>
      <c r="AK26" s="119"/>
      <c r="AL26" s="119"/>
      <c r="AM26" s="119"/>
      <c r="AN26" s="120"/>
      <c r="AO26" s="121">
        <f t="shared" ref="AO26" si="16">SUM(AE26,AE27)</f>
        <v>0</v>
      </c>
      <c r="AP26" s="121"/>
      <c r="AQ26" s="121"/>
      <c r="AR26" s="121"/>
      <c r="AS26" s="121"/>
      <c r="AT26" s="121"/>
      <c r="AU26" s="121"/>
      <c r="AV26" s="121"/>
      <c r="AW26" s="121"/>
      <c r="AX26" s="121"/>
      <c r="AY26" s="122" t="str">
        <f t="shared" ref="AY26" si="17">IF(DN26&gt;=6,$BZ$11,IF(DN26&gt;=4,$BG$11,IF(DN26&gt;=2,$AN$11,IF(DN26&gt;=1,$U$11,""))))</f>
        <v/>
      </c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 t="str">
        <f t="shared" ref="BL26" si="18">IFERROR(ROUNDUP(AY26*$CS$11,0),"")</f>
        <v/>
      </c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 t="str">
        <f t="shared" ref="BX26" si="19">IFERROR((AY26-BL26),"")</f>
        <v/>
      </c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5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2"/>
      <c r="DM26" s="1"/>
      <c r="DN26" s="110">
        <f t="shared" ref="DN26" si="20">ROUND(AO26*24,2)</f>
        <v>0</v>
      </c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3.5" customHeight="1" x14ac:dyDescent="0.15">
      <c r="A27" s="138"/>
      <c r="B27" s="138"/>
      <c r="C27" s="138"/>
      <c r="D27" s="138"/>
      <c r="E27" s="138"/>
      <c r="F27" s="139"/>
      <c r="G27" s="139"/>
      <c r="H27" s="139"/>
      <c r="I27" s="139"/>
      <c r="J27" s="139"/>
      <c r="K27" s="113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5">
        <f t="shared" si="0"/>
        <v>0</v>
      </c>
      <c r="AF27" s="115"/>
      <c r="AG27" s="115"/>
      <c r="AH27" s="115"/>
      <c r="AI27" s="115"/>
      <c r="AJ27" s="115"/>
      <c r="AK27" s="115"/>
      <c r="AL27" s="115"/>
      <c r="AM27" s="115"/>
      <c r="AN27" s="116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125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2"/>
      <c r="DM27" s="1"/>
      <c r="DN27" s="110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3.5" customHeight="1" x14ac:dyDescent="0.15">
      <c r="A28" s="138"/>
      <c r="B28" s="138"/>
      <c r="C28" s="138"/>
      <c r="D28" s="138"/>
      <c r="E28" s="138"/>
      <c r="F28" s="139"/>
      <c r="G28" s="139"/>
      <c r="H28" s="139"/>
      <c r="I28" s="139"/>
      <c r="J28" s="139"/>
      <c r="K28" s="117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9">
        <f t="shared" si="0"/>
        <v>0</v>
      </c>
      <c r="AF28" s="119"/>
      <c r="AG28" s="119"/>
      <c r="AH28" s="119"/>
      <c r="AI28" s="119"/>
      <c r="AJ28" s="119"/>
      <c r="AK28" s="119"/>
      <c r="AL28" s="119"/>
      <c r="AM28" s="119"/>
      <c r="AN28" s="120"/>
      <c r="AO28" s="121">
        <f t="shared" ref="AO28" si="21">SUM(AE28,AE29)</f>
        <v>0</v>
      </c>
      <c r="AP28" s="121"/>
      <c r="AQ28" s="121"/>
      <c r="AR28" s="121"/>
      <c r="AS28" s="121"/>
      <c r="AT28" s="121"/>
      <c r="AU28" s="121"/>
      <c r="AV28" s="121"/>
      <c r="AW28" s="121"/>
      <c r="AX28" s="121"/>
      <c r="AY28" s="122" t="str">
        <f t="shared" ref="AY28" si="22">IF(DN28&gt;=6,$BZ$11,IF(DN28&gt;=4,$BG$11,IF(DN28&gt;=2,$AN$11,IF(DN28&gt;=1,$U$11,""))))</f>
        <v/>
      </c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 t="str">
        <f t="shared" ref="BL28" si="23">IFERROR(ROUNDUP(AY28*$CS$11,0),"")</f>
        <v/>
      </c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 t="str">
        <f t="shared" ref="BX28" si="24">IFERROR((AY28-BL28),"")</f>
        <v/>
      </c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4"/>
      <c r="CK28" s="125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2"/>
      <c r="DM28" s="1"/>
      <c r="DN28" s="110">
        <f t="shared" ref="DN28" si="25">ROUND(AO28*24,2)</f>
        <v>0</v>
      </c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s="3" customFormat="1" ht="13.5" customHeight="1" x14ac:dyDescent="0.15">
      <c r="A29" s="138"/>
      <c r="B29" s="138"/>
      <c r="C29" s="138"/>
      <c r="D29" s="138"/>
      <c r="E29" s="138"/>
      <c r="F29" s="139"/>
      <c r="G29" s="139"/>
      <c r="H29" s="139"/>
      <c r="I29" s="139"/>
      <c r="J29" s="139"/>
      <c r="K29" s="113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5">
        <f t="shared" si="0"/>
        <v>0</v>
      </c>
      <c r="AF29" s="115"/>
      <c r="AG29" s="115"/>
      <c r="AH29" s="115"/>
      <c r="AI29" s="115"/>
      <c r="AJ29" s="115"/>
      <c r="AK29" s="115"/>
      <c r="AL29" s="115"/>
      <c r="AM29" s="115"/>
      <c r="AN29" s="116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2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125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2"/>
      <c r="DM29" s="1"/>
      <c r="DN29" s="110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</row>
    <row r="30" spans="1:142" s="3" customFormat="1" ht="13.5" customHeight="1" x14ac:dyDescent="0.15">
      <c r="A30" s="138"/>
      <c r="B30" s="138"/>
      <c r="C30" s="138"/>
      <c r="D30" s="138"/>
      <c r="E30" s="138"/>
      <c r="F30" s="139"/>
      <c r="G30" s="139"/>
      <c r="H30" s="139"/>
      <c r="I30" s="139"/>
      <c r="J30" s="139"/>
      <c r="K30" s="117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9">
        <f t="shared" si="0"/>
        <v>0</v>
      </c>
      <c r="AF30" s="119"/>
      <c r="AG30" s="119"/>
      <c r="AH30" s="119"/>
      <c r="AI30" s="119"/>
      <c r="AJ30" s="119"/>
      <c r="AK30" s="119"/>
      <c r="AL30" s="119"/>
      <c r="AM30" s="119"/>
      <c r="AN30" s="120"/>
      <c r="AO30" s="121">
        <f t="shared" ref="AO30" si="26">SUM(AE30,AE31)</f>
        <v>0</v>
      </c>
      <c r="AP30" s="121"/>
      <c r="AQ30" s="121"/>
      <c r="AR30" s="121"/>
      <c r="AS30" s="121"/>
      <c r="AT30" s="121"/>
      <c r="AU30" s="121"/>
      <c r="AV30" s="121"/>
      <c r="AW30" s="121"/>
      <c r="AX30" s="121"/>
      <c r="AY30" s="122" t="str">
        <f t="shared" ref="AY30" si="27">IF(DN30&gt;=6,$BZ$11,IF(DN30&gt;=4,$BG$11,IF(DN30&gt;=2,$AN$11,IF(DN30&gt;=1,$U$11,""))))</f>
        <v/>
      </c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 t="str">
        <f t="shared" ref="BL30" si="28">IFERROR(ROUNDUP(AY30*$CS$11,0),"")</f>
        <v/>
      </c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 t="str">
        <f t="shared" ref="BX30" si="29">IFERROR((AY30-BL30),"")</f>
        <v/>
      </c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5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2"/>
      <c r="DM30" s="1"/>
      <c r="DN30" s="110">
        <f t="shared" ref="DN30" si="30">ROUND(AO30*24,2)</f>
        <v>0</v>
      </c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3.5" customHeight="1" x14ac:dyDescent="0.15">
      <c r="A31" s="138"/>
      <c r="B31" s="138"/>
      <c r="C31" s="138"/>
      <c r="D31" s="138"/>
      <c r="E31" s="138"/>
      <c r="F31" s="139"/>
      <c r="G31" s="139"/>
      <c r="H31" s="139"/>
      <c r="I31" s="139"/>
      <c r="J31" s="139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5">
        <f t="shared" si="0"/>
        <v>0</v>
      </c>
      <c r="AF31" s="115"/>
      <c r="AG31" s="115"/>
      <c r="AH31" s="115"/>
      <c r="AI31" s="115"/>
      <c r="AJ31" s="115"/>
      <c r="AK31" s="115"/>
      <c r="AL31" s="115"/>
      <c r="AM31" s="115"/>
      <c r="AN31" s="116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125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2"/>
      <c r="DM31" s="1"/>
      <c r="DN31" s="110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3.5" customHeight="1" x14ac:dyDescent="0.15">
      <c r="A32" s="138"/>
      <c r="B32" s="138"/>
      <c r="C32" s="138"/>
      <c r="D32" s="138"/>
      <c r="E32" s="138"/>
      <c r="F32" s="139"/>
      <c r="G32" s="139"/>
      <c r="H32" s="139"/>
      <c r="I32" s="139"/>
      <c r="J32" s="139"/>
      <c r="K32" s="117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9">
        <f t="shared" si="0"/>
        <v>0</v>
      </c>
      <c r="AF32" s="119"/>
      <c r="AG32" s="119"/>
      <c r="AH32" s="119"/>
      <c r="AI32" s="119"/>
      <c r="AJ32" s="119"/>
      <c r="AK32" s="119"/>
      <c r="AL32" s="119"/>
      <c r="AM32" s="119"/>
      <c r="AN32" s="120"/>
      <c r="AO32" s="121">
        <f t="shared" ref="AO32" si="31">SUM(AE32,AE33)</f>
        <v>0</v>
      </c>
      <c r="AP32" s="121"/>
      <c r="AQ32" s="121"/>
      <c r="AR32" s="121"/>
      <c r="AS32" s="121"/>
      <c r="AT32" s="121"/>
      <c r="AU32" s="121"/>
      <c r="AV32" s="121"/>
      <c r="AW32" s="121"/>
      <c r="AX32" s="121"/>
      <c r="AY32" s="122" t="str">
        <f t="shared" ref="AY32" si="32">IF(DN32&gt;=6,$BZ$11,IF(DN32&gt;=4,$BG$11,IF(DN32&gt;=2,$AN$11,IF(DN32&gt;=1,$U$11,""))))</f>
        <v/>
      </c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 t="str">
        <f t="shared" ref="BL32" si="33">IFERROR(ROUNDUP(AY32*$CS$11,0),"")</f>
        <v/>
      </c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 t="str">
        <f t="shared" ref="BX32" si="34">IFERROR((AY32-BL32),"")</f>
        <v/>
      </c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4"/>
      <c r="CK32" s="125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2"/>
      <c r="DM32" s="1"/>
      <c r="DN32" s="110">
        <f t="shared" ref="DN32" si="35">ROUND(AO32*24,2)</f>
        <v>0</v>
      </c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3.5" customHeight="1" x14ac:dyDescent="0.15">
      <c r="A33" s="138"/>
      <c r="B33" s="138"/>
      <c r="C33" s="138"/>
      <c r="D33" s="138"/>
      <c r="E33" s="138"/>
      <c r="F33" s="139"/>
      <c r="G33" s="139"/>
      <c r="H33" s="139"/>
      <c r="I33" s="139"/>
      <c r="J33" s="139"/>
      <c r="K33" s="113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5">
        <f t="shared" si="0"/>
        <v>0</v>
      </c>
      <c r="AF33" s="115"/>
      <c r="AG33" s="115"/>
      <c r="AH33" s="115"/>
      <c r="AI33" s="115"/>
      <c r="AJ33" s="115"/>
      <c r="AK33" s="115"/>
      <c r="AL33" s="115"/>
      <c r="AM33" s="115"/>
      <c r="AN33" s="116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2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125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2"/>
      <c r="DM33" s="1"/>
      <c r="DN33" s="110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3.5" customHeight="1" x14ac:dyDescent="0.15">
      <c r="A34" s="138"/>
      <c r="B34" s="138"/>
      <c r="C34" s="138"/>
      <c r="D34" s="138"/>
      <c r="E34" s="138"/>
      <c r="F34" s="139"/>
      <c r="G34" s="139"/>
      <c r="H34" s="139"/>
      <c r="I34" s="139"/>
      <c r="J34" s="139"/>
      <c r="K34" s="11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9">
        <f t="shared" si="0"/>
        <v>0</v>
      </c>
      <c r="AF34" s="119"/>
      <c r="AG34" s="119"/>
      <c r="AH34" s="119"/>
      <c r="AI34" s="119"/>
      <c r="AJ34" s="119"/>
      <c r="AK34" s="119"/>
      <c r="AL34" s="119"/>
      <c r="AM34" s="119"/>
      <c r="AN34" s="120"/>
      <c r="AO34" s="121">
        <f t="shared" ref="AO34" si="36">SUM(AE34,AE35)</f>
        <v>0</v>
      </c>
      <c r="AP34" s="121"/>
      <c r="AQ34" s="121"/>
      <c r="AR34" s="121"/>
      <c r="AS34" s="121"/>
      <c r="AT34" s="121"/>
      <c r="AU34" s="121"/>
      <c r="AV34" s="121"/>
      <c r="AW34" s="121"/>
      <c r="AX34" s="121"/>
      <c r="AY34" s="122" t="str">
        <f t="shared" ref="AY34" si="37">IF(DN34&gt;=6,$BZ$11,IF(DN34&gt;=4,$BG$11,IF(DN34&gt;=2,$AN$11,IF(DN34&gt;=1,$U$11,""))))</f>
        <v/>
      </c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 t="str">
        <f t="shared" ref="BL34" si="38">IFERROR(ROUNDUP(AY34*$CS$11,0),"")</f>
        <v/>
      </c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 t="str">
        <f t="shared" ref="BX34" si="39">IFERROR((AY34-BL34),"")</f>
        <v/>
      </c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4"/>
      <c r="CK34" s="125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2"/>
      <c r="DM34" s="1"/>
      <c r="DN34" s="110">
        <f t="shared" ref="DN34" si="40">ROUND(AO34*24,2)</f>
        <v>0</v>
      </c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3.5" customHeight="1" x14ac:dyDescent="0.15">
      <c r="A35" s="138"/>
      <c r="B35" s="138"/>
      <c r="C35" s="138"/>
      <c r="D35" s="138"/>
      <c r="E35" s="138"/>
      <c r="F35" s="139"/>
      <c r="G35" s="139"/>
      <c r="H35" s="139"/>
      <c r="I35" s="139"/>
      <c r="J35" s="139"/>
      <c r="K35" s="113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5">
        <f t="shared" si="0"/>
        <v>0</v>
      </c>
      <c r="AF35" s="115"/>
      <c r="AG35" s="115"/>
      <c r="AH35" s="115"/>
      <c r="AI35" s="115"/>
      <c r="AJ35" s="115"/>
      <c r="AK35" s="115"/>
      <c r="AL35" s="115"/>
      <c r="AM35" s="115"/>
      <c r="AN35" s="116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125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2"/>
      <c r="DM35" s="1"/>
      <c r="DN35" s="110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3.5" customHeight="1" x14ac:dyDescent="0.15">
      <c r="A36" s="138"/>
      <c r="B36" s="138"/>
      <c r="C36" s="138"/>
      <c r="D36" s="138"/>
      <c r="E36" s="138"/>
      <c r="F36" s="139"/>
      <c r="G36" s="139"/>
      <c r="H36" s="139"/>
      <c r="I36" s="139"/>
      <c r="J36" s="139"/>
      <c r="K36" s="11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9">
        <f t="shared" si="0"/>
        <v>0</v>
      </c>
      <c r="AF36" s="119"/>
      <c r="AG36" s="119"/>
      <c r="AH36" s="119"/>
      <c r="AI36" s="119"/>
      <c r="AJ36" s="119"/>
      <c r="AK36" s="119"/>
      <c r="AL36" s="119"/>
      <c r="AM36" s="119"/>
      <c r="AN36" s="120"/>
      <c r="AO36" s="121">
        <f t="shared" ref="AO36" si="41">SUM(AE36,AE37)</f>
        <v>0</v>
      </c>
      <c r="AP36" s="121"/>
      <c r="AQ36" s="121"/>
      <c r="AR36" s="121"/>
      <c r="AS36" s="121"/>
      <c r="AT36" s="121"/>
      <c r="AU36" s="121"/>
      <c r="AV36" s="121"/>
      <c r="AW36" s="121"/>
      <c r="AX36" s="121"/>
      <c r="AY36" s="122" t="str">
        <f t="shared" ref="AY36" si="42">IF(DN36&gt;=6,$BZ$11,IF(DN36&gt;=4,$BG$11,IF(DN36&gt;=2,$AN$11,IF(DN36&gt;=1,$U$11,""))))</f>
        <v/>
      </c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 t="str">
        <f t="shared" ref="BL36" si="43">IFERROR(ROUNDUP(AY36*$CS$11,0),"")</f>
        <v/>
      </c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 t="str">
        <f t="shared" ref="BX36" si="44">IFERROR((AY36-BL36),"")</f>
        <v/>
      </c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4"/>
      <c r="CK36" s="125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2"/>
      <c r="DM36" s="1"/>
      <c r="DN36" s="110">
        <f t="shared" ref="DN36" si="45">ROUND(AO36*24,2)</f>
        <v>0</v>
      </c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3.5" customHeight="1" x14ac:dyDescent="0.15">
      <c r="A37" s="138"/>
      <c r="B37" s="138"/>
      <c r="C37" s="138"/>
      <c r="D37" s="138"/>
      <c r="E37" s="138"/>
      <c r="F37" s="139"/>
      <c r="G37" s="139"/>
      <c r="H37" s="139"/>
      <c r="I37" s="139"/>
      <c r="J37" s="139"/>
      <c r="K37" s="113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5">
        <f t="shared" si="0"/>
        <v>0</v>
      </c>
      <c r="AF37" s="115"/>
      <c r="AG37" s="115"/>
      <c r="AH37" s="115"/>
      <c r="AI37" s="115"/>
      <c r="AJ37" s="115"/>
      <c r="AK37" s="115"/>
      <c r="AL37" s="115"/>
      <c r="AM37" s="115"/>
      <c r="AN37" s="116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2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125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2"/>
      <c r="DM37" s="1"/>
      <c r="DN37" s="110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3.5" customHeight="1" x14ac:dyDescent="0.15">
      <c r="A38" s="138"/>
      <c r="B38" s="138"/>
      <c r="C38" s="138"/>
      <c r="D38" s="138"/>
      <c r="E38" s="138"/>
      <c r="F38" s="139"/>
      <c r="G38" s="139"/>
      <c r="H38" s="139"/>
      <c r="I38" s="139"/>
      <c r="J38" s="139"/>
      <c r="K38" s="11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9">
        <f t="shared" si="0"/>
        <v>0</v>
      </c>
      <c r="AF38" s="119"/>
      <c r="AG38" s="119"/>
      <c r="AH38" s="119"/>
      <c r="AI38" s="119"/>
      <c r="AJ38" s="119"/>
      <c r="AK38" s="119"/>
      <c r="AL38" s="119"/>
      <c r="AM38" s="119"/>
      <c r="AN38" s="120"/>
      <c r="AO38" s="121">
        <f t="shared" ref="AO38" si="46">SUM(AE38,AE39)</f>
        <v>0</v>
      </c>
      <c r="AP38" s="121"/>
      <c r="AQ38" s="121"/>
      <c r="AR38" s="121"/>
      <c r="AS38" s="121"/>
      <c r="AT38" s="121"/>
      <c r="AU38" s="121"/>
      <c r="AV38" s="121"/>
      <c r="AW38" s="121"/>
      <c r="AX38" s="121"/>
      <c r="AY38" s="122" t="str">
        <f t="shared" ref="AY38" si="47">IF(DN38&gt;=6,$BZ$11,IF(DN38&gt;=4,$BG$11,IF(DN38&gt;=2,$AN$11,IF(DN38&gt;=1,$U$11,""))))</f>
        <v/>
      </c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 t="str">
        <f t="shared" ref="BL38" si="48">IFERROR(ROUNDUP(AY38*$CS$11,0),"")</f>
        <v/>
      </c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 t="str">
        <f t="shared" ref="BX38" si="49">IFERROR((AY38-BL38),"")</f>
        <v/>
      </c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4"/>
      <c r="CK38" s="125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2"/>
      <c r="DM38" s="1"/>
      <c r="DN38" s="110">
        <f t="shared" ref="DN38" si="50">ROUND(AO38*24,2)</f>
        <v>0</v>
      </c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3.5" customHeight="1" x14ac:dyDescent="0.15">
      <c r="A39" s="138"/>
      <c r="B39" s="138"/>
      <c r="C39" s="138"/>
      <c r="D39" s="138"/>
      <c r="E39" s="138"/>
      <c r="F39" s="139"/>
      <c r="G39" s="139"/>
      <c r="H39" s="139"/>
      <c r="I39" s="139"/>
      <c r="J39" s="139"/>
      <c r="K39" s="113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5">
        <f t="shared" si="0"/>
        <v>0</v>
      </c>
      <c r="AF39" s="115"/>
      <c r="AG39" s="115"/>
      <c r="AH39" s="115"/>
      <c r="AI39" s="115"/>
      <c r="AJ39" s="115"/>
      <c r="AK39" s="115"/>
      <c r="AL39" s="115"/>
      <c r="AM39" s="115"/>
      <c r="AN39" s="116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125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2"/>
      <c r="DM39" s="1"/>
      <c r="DN39" s="110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3" customFormat="1" ht="13.5" customHeight="1" x14ac:dyDescent="0.15">
      <c r="A40" s="138"/>
      <c r="B40" s="138"/>
      <c r="C40" s="138"/>
      <c r="D40" s="138"/>
      <c r="E40" s="138"/>
      <c r="F40" s="139"/>
      <c r="G40" s="139"/>
      <c r="H40" s="139"/>
      <c r="I40" s="139"/>
      <c r="J40" s="139"/>
      <c r="K40" s="11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9">
        <f t="shared" si="0"/>
        <v>0</v>
      </c>
      <c r="AF40" s="119"/>
      <c r="AG40" s="119"/>
      <c r="AH40" s="119"/>
      <c r="AI40" s="119"/>
      <c r="AJ40" s="119"/>
      <c r="AK40" s="119"/>
      <c r="AL40" s="119"/>
      <c r="AM40" s="119"/>
      <c r="AN40" s="120"/>
      <c r="AO40" s="121">
        <f t="shared" ref="AO40" si="51">SUM(AE40,AE41)</f>
        <v>0</v>
      </c>
      <c r="AP40" s="121"/>
      <c r="AQ40" s="121"/>
      <c r="AR40" s="121"/>
      <c r="AS40" s="121"/>
      <c r="AT40" s="121"/>
      <c r="AU40" s="121"/>
      <c r="AV40" s="121"/>
      <c r="AW40" s="121"/>
      <c r="AX40" s="121"/>
      <c r="AY40" s="122" t="str">
        <f t="shared" ref="AY40" si="52">IF(DN40&gt;=6,$BZ$11,IF(DN40&gt;=4,$BG$11,IF(DN40&gt;=2,$AN$11,IF(DN40&gt;=1,$U$11,""))))</f>
        <v/>
      </c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 t="str">
        <f t="shared" ref="BL40" si="53">IFERROR(ROUNDUP(AY40*$CS$11,0),"")</f>
        <v/>
      </c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 t="str">
        <f t="shared" ref="BX40" si="54">IFERROR((AY40-BL40),"")</f>
        <v/>
      </c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4"/>
      <c r="CK40" s="125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2"/>
      <c r="DM40" s="1"/>
      <c r="DN40" s="110">
        <f t="shared" ref="DN40" si="55">ROUND(AO40*24,2)</f>
        <v>0</v>
      </c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s="3" customFormat="1" ht="13.5" customHeight="1" x14ac:dyDescent="0.15">
      <c r="A41" s="138"/>
      <c r="B41" s="138"/>
      <c r="C41" s="138"/>
      <c r="D41" s="138"/>
      <c r="E41" s="138"/>
      <c r="F41" s="139"/>
      <c r="G41" s="139"/>
      <c r="H41" s="139"/>
      <c r="I41" s="139"/>
      <c r="J41" s="139"/>
      <c r="K41" s="113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5">
        <f t="shared" si="0"/>
        <v>0</v>
      </c>
      <c r="AF41" s="115"/>
      <c r="AG41" s="115"/>
      <c r="AH41" s="115"/>
      <c r="AI41" s="115"/>
      <c r="AJ41" s="115"/>
      <c r="AK41" s="115"/>
      <c r="AL41" s="115"/>
      <c r="AM41" s="115"/>
      <c r="AN41" s="116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2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25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2"/>
      <c r="DM41" s="1"/>
      <c r="DN41" s="110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</row>
    <row r="42" spans="1:142" s="3" customFormat="1" ht="13.5" customHeight="1" x14ac:dyDescent="0.15">
      <c r="A42" s="138"/>
      <c r="B42" s="138"/>
      <c r="C42" s="138"/>
      <c r="D42" s="138"/>
      <c r="E42" s="138"/>
      <c r="F42" s="139"/>
      <c r="G42" s="139"/>
      <c r="H42" s="139"/>
      <c r="I42" s="139"/>
      <c r="J42" s="139"/>
      <c r="K42" s="11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9">
        <f t="shared" si="0"/>
        <v>0</v>
      </c>
      <c r="AF42" s="119"/>
      <c r="AG42" s="119"/>
      <c r="AH42" s="119"/>
      <c r="AI42" s="119"/>
      <c r="AJ42" s="119"/>
      <c r="AK42" s="119"/>
      <c r="AL42" s="119"/>
      <c r="AM42" s="119"/>
      <c r="AN42" s="120"/>
      <c r="AO42" s="121">
        <f t="shared" ref="AO42" si="56">SUM(AE42,AE43)</f>
        <v>0</v>
      </c>
      <c r="AP42" s="121"/>
      <c r="AQ42" s="121"/>
      <c r="AR42" s="121"/>
      <c r="AS42" s="121"/>
      <c r="AT42" s="121"/>
      <c r="AU42" s="121"/>
      <c r="AV42" s="121"/>
      <c r="AW42" s="121"/>
      <c r="AX42" s="121"/>
      <c r="AY42" s="122" t="str">
        <f t="shared" ref="AY42" si="57">IF(DN42&gt;=6,$BZ$11,IF(DN42&gt;=4,$BG$11,IF(DN42&gt;=2,$AN$11,IF(DN42&gt;=1,$U$11,""))))</f>
        <v/>
      </c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 t="str">
        <f t="shared" ref="BL42" si="58">IFERROR(ROUNDUP(AY42*$CS$11,0),"")</f>
        <v/>
      </c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 t="str">
        <f t="shared" ref="BX42" si="59">IFERROR((AY42-BL42),"")</f>
        <v/>
      </c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4"/>
      <c r="CK42" s="125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2"/>
      <c r="DM42" s="1"/>
      <c r="DN42" s="110">
        <f t="shared" ref="DN42" si="60">ROUND(AO42*24,2)</f>
        <v>0</v>
      </c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</row>
    <row r="43" spans="1:142" s="3" customFormat="1" ht="13.5" customHeight="1" x14ac:dyDescent="0.15">
      <c r="A43" s="138"/>
      <c r="B43" s="138"/>
      <c r="C43" s="138"/>
      <c r="D43" s="138"/>
      <c r="E43" s="138"/>
      <c r="F43" s="139"/>
      <c r="G43" s="139"/>
      <c r="H43" s="139"/>
      <c r="I43" s="139"/>
      <c r="J43" s="139"/>
      <c r="K43" s="113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5">
        <f t="shared" si="0"/>
        <v>0</v>
      </c>
      <c r="AF43" s="115"/>
      <c r="AG43" s="115"/>
      <c r="AH43" s="115"/>
      <c r="AI43" s="115"/>
      <c r="AJ43" s="115"/>
      <c r="AK43" s="115"/>
      <c r="AL43" s="115"/>
      <c r="AM43" s="115"/>
      <c r="AN43" s="116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2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125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2"/>
      <c r="DM43" s="1"/>
      <c r="DN43" s="110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</row>
    <row r="44" spans="1:142" s="3" customFormat="1" ht="13.5" customHeight="1" x14ac:dyDescent="0.15">
      <c r="A44" s="138"/>
      <c r="B44" s="138"/>
      <c r="C44" s="138"/>
      <c r="D44" s="138"/>
      <c r="E44" s="138"/>
      <c r="F44" s="139"/>
      <c r="G44" s="139"/>
      <c r="H44" s="139"/>
      <c r="I44" s="139"/>
      <c r="J44" s="139"/>
      <c r="K44" s="11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9">
        <f t="shared" si="0"/>
        <v>0</v>
      </c>
      <c r="AF44" s="119"/>
      <c r="AG44" s="119"/>
      <c r="AH44" s="119"/>
      <c r="AI44" s="119"/>
      <c r="AJ44" s="119"/>
      <c r="AK44" s="119"/>
      <c r="AL44" s="119"/>
      <c r="AM44" s="119"/>
      <c r="AN44" s="120"/>
      <c r="AO44" s="121">
        <f t="shared" ref="AO44" si="61">SUM(AE44,AE45)</f>
        <v>0</v>
      </c>
      <c r="AP44" s="121"/>
      <c r="AQ44" s="121"/>
      <c r="AR44" s="121"/>
      <c r="AS44" s="121"/>
      <c r="AT44" s="121"/>
      <c r="AU44" s="121"/>
      <c r="AV44" s="121"/>
      <c r="AW44" s="121"/>
      <c r="AX44" s="121"/>
      <c r="AY44" s="122" t="str">
        <f t="shared" ref="AY44" si="62">IF(DN44&gt;=6,$BZ$11,IF(DN44&gt;=4,$BG$11,IF(DN44&gt;=2,$AN$11,IF(DN44&gt;=1,$U$11,""))))</f>
        <v/>
      </c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 t="str">
        <f t="shared" ref="BL44" si="63">IFERROR(ROUNDUP(AY44*$CS$11,0),"")</f>
        <v/>
      </c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 t="str">
        <f t="shared" ref="BX44" si="64">IFERROR((AY44-BL44),"")</f>
        <v/>
      </c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4"/>
      <c r="CK44" s="125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2"/>
      <c r="DM44" s="1"/>
      <c r="DN44" s="110">
        <f t="shared" ref="DN44" si="65">ROUND(AO44*24,2)</f>
        <v>0</v>
      </c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</row>
    <row r="45" spans="1:142" s="3" customFormat="1" ht="13.5" customHeight="1" x14ac:dyDescent="0.15">
      <c r="A45" s="138"/>
      <c r="B45" s="138"/>
      <c r="C45" s="138"/>
      <c r="D45" s="138"/>
      <c r="E45" s="138"/>
      <c r="F45" s="139"/>
      <c r="G45" s="139"/>
      <c r="H45" s="139"/>
      <c r="I45" s="139"/>
      <c r="J45" s="139"/>
      <c r="K45" s="113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5">
        <f t="shared" si="0"/>
        <v>0</v>
      </c>
      <c r="AF45" s="115"/>
      <c r="AG45" s="115"/>
      <c r="AH45" s="115"/>
      <c r="AI45" s="115"/>
      <c r="AJ45" s="115"/>
      <c r="AK45" s="115"/>
      <c r="AL45" s="115"/>
      <c r="AM45" s="115"/>
      <c r="AN45" s="116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2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125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2"/>
      <c r="DM45" s="1"/>
      <c r="DN45" s="110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</row>
    <row r="46" spans="1:142" s="3" customFormat="1" ht="13.5" customHeight="1" x14ac:dyDescent="0.15">
      <c r="A46" s="138"/>
      <c r="B46" s="138"/>
      <c r="C46" s="138"/>
      <c r="D46" s="138"/>
      <c r="E46" s="138"/>
      <c r="F46" s="139"/>
      <c r="G46" s="139"/>
      <c r="H46" s="139"/>
      <c r="I46" s="139"/>
      <c r="J46" s="139"/>
      <c r="K46" s="11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9">
        <f t="shared" si="0"/>
        <v>0</v>
      </c>
      <c r="AF46" s="119"/>
      <c r="AG46" s="119"/>
      <c r="AH46" s="119"/>
      <c r="AI46" s="119"/>
      <c r="AJ46" s="119"/>
      <c r="AK46" s="119"/>
      <c r="AL46" s="119"/>
      <c r="AM46" s="119"/>
      <c r="AN46" s="120"/>
      <c r="AO46" s="121">
        <f t="shared" ref="AO46" si="66">SUM(AE46,AE47)</f>
        <v>0</v>
      </c>
      <c r="AP46" s="121"/>
      <c r="AQ46" s="121"/>
      <c r="AR46" s="121"/>
      <c r="AS46" s="121"/>
      <c r="AT46" s="121"/>
      <c r="AU46" s="121"/>
      <c r="AV46" s="121"/>
      <c r="AW46" s="121"/>
      <c r="AX46" s="121"/>
      <c r="AY46" s="122" t="str">
        <f t="shared" ref="AY46" si="67">IF(DN46&gt;=6,$BZ$11,IF(DN46&gt;=4,$BG$11,IF(DN46&gt;=2,$AN$11,IF(DN46&gt;=1,$U$11,""))))</f>
        <v/>
      </c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 t="str">
        <f t="shared" ref="BL46" si="68">IFERROR(ROUNDUP(AY46*$CS$11,0),"")</f>
        <v/>
      </c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 t="str">
        <f t="shared" ref="BX46" si="69">IFERROR((AY46-BL46),"")</f>
        <v/>
      </c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4"/>
      <c r="CK46" s="125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2"/>
      <c r="DM46" s="1"/>
      <c r="DN46" s="110">
        <f t="shared" ref="DN46" si="70">ROUND(AO46*24,2)</f>
        <v>0</v>
      </c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</row>
    <row r="47" spans="1:142" s="3" customFormat="1" ht="13.5" customHeight="1" x14ac:dyDescent="0.15">
      <c r="A47" s="138"/>
      <c r="B47" s="138"/>
      <c r="C47" s="138"/>
      <c r="D47" s="138"/>
      <c r="E47" s="138"/>
      <c r="F47" s="139"/>
      <c r="G47" s="139"/>
      <c r="H47" s="139"/>
      <c r="I47" s="139"/>
      <c r="J47" s="139"/>
      <c r="K47" s="113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5">
        <f t="shared" si="0"/>
        <v>0</v>
      </c>
      <c r="AF47" s="115"/>
      <c r="AG47" s="115"/>
      <c r="AH47" s="115"/>
      <c r="AI47" s="115"/>
      <c r="AJ47" s="115"/>
      <c r="AK47" s="115"/>
      <c r="AL47" s="115"/>
      <c r="AM47" s="115"/>
      <c r="AN47" s="116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2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125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2"/>
      <c r="DM47" s="1"/>
      <c r="DN47" s="110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</row>
    <row r="48" spans="1:142" s="3" customFormat="1" ht="13.5" customHeight="1" x14ac:dyDescent="0.15">
      <c r="A48" s="138"/>
      <c r="B48" s="138"/>
      <c r="C48" s="138"/>
      <c r="D48" s="138"/>
      <c r="E48" s="138"/>
      <c r="F48" s="139"/>
      <c r="G48" s="139"/>
      <c r="H48" s="139"/>
      <c r="I48" s="139"/>
      <c r="J48" s="139"/>
      <c r="K48" s="11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9">
        <f t="shared" si="0"/>
        <v>0</v>
      </c>
      <c r="AF48" s="119"/>
      <c r="AG48" s="119"/>
      <c r="AH48" s="119"/>
      <c r="AI48" s="119"/>
      <c r="AJ48" s="119"/>
      <c r="AK48" s="119"/>
      <c r="AL48" s="119"/>
      <c r="AM48" s="119"/>
      <c r="AN48" s="120"/>
      <c r="AO48" s="121">
        <f t="shared" ref="AO48" si="71">SUM(AE48,AE49)</f>
        <v>0</v>
      </c>
      <c r="AP48" s="121"/>
      <c r="AQ48" s="121"/>
      <c r="AR48" s="121"/>
      <c r="AS48" s="121"/>
      <c r="AT48" s="121"/>
      <c r="AU48" s="121"/>
      <c r="AV48" s="121"/>
      <c r="AW48" s="121"/>
      <c r="AX48" s="121"/>
      <c r="AY48" s="122" t="str">
        <f t="shared" ref="AY48" si="72">IF(DN48&gt;=6,$BZ$11,IF(DN48&gt;=4,$BG$11,IF(DN48&gt;=2,$AN$11,IF(DN48&gt;=1,$U$11,""))))</f>
        <v/>
      </c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 t="str">
        <f t="shared" ref="BL48" si="73">IFERROR(ROUNDUP(AY48*$CS$11,0),"")</f>
        <v/>
      </c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 t="str">
        <f t="shared" ref="BX48" si="74">IFERROR((AY48-BL48),"")</f>
        <v/>
      </c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4"/>
      <c r="CK48" s="125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2"/>
      <c r="DM48" s="1"/>
      <c r="DN48" s="110">
        <f t="shared" ref="DN48" si="75">ROUND(AO48*24,2)</f>
        <v>0</v>
      </c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</row>
    <row r="49" spans="1:142" s="3" customFormat="1" ht="13.5" customHeight="1" x14ac:dyDescent="0.15">
      <c r="A49" s="138"/>
      <c r="B49" s="138"/>
      <c r="C49" s="138"/>
      <c r="D49" s="138"/>
      <c r="E49" s="138"/>
      <c r="F49" s="139"/>
      <c r="G49" s="139"/>
      <c r="H49" s="139"/>
      <c r="I49" s="139"/>
      <c r="J49" s="139"/>
      <c r="K49" s="113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5">
        <f t="shared" si="0"/>
        <v>0</v>
      </c>
      <c r="AF49" s="115"/>
      <c r="AG49" s="115"/>
      <c r="AH49" s="115"/>
      <c r="AI49" s="115"/>
      <c r="AJ49" s="115"/>
      <c r="AK49" s="115"/>
      <c r="AL49" s="115"/>
      <c r="AM49" s="115"/>
      <c r="AN49" s="116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2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125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2"/>
      <c r="DM49" s="1"/>
      <c r="DN49" s="110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</row>
    <row r="50" spans="1:142" s="3" customFormat="1" ht="13.5" customHeight="1" x14ac:dyDescent="0.15">
      <c r="A50" s="138"/>
      <c r="B50" s="138"/>
      <c r="C50" s="138"/>
      <c r="D50" s="138"/>
      <c r="E50" s="138"/>
      <c r="F50" s="139"/>
      <c r="G50" s="139"/>
      <c r="H50" s="139"/>
      <c r="I50" s="139"/>
      <c r="J50" s="139"/>
      <c r="K50" s="11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9">
        <f t="shared" si="0"/>
        <v>0</v>
      </c>
      <c r="AF50" s="119"/>
      <c r="AG50" s="119"/>
      <c r="AH50" s="119"/>
      <c r="AI50" s="119"/>
      <c r="AJ50" s="119"/>
      <c r="AK50" s="119"/>
      <c r="AL50" s="119"/>
      <c r="AM50" s="119"/>
      <c r="AN50" s="120"/>
      <c r="AO50" s="121">
        <f t="shared" ref="AO50" si="76">SUM(AE50,AE51)</f>
        <v>0</v>
      </c>
      <c r="AP50" s="121"/>
      <c r="AQ50" s="121"/>
      <c r="AR50" s="121"/>
      <c r="AS50" s="121"/>
      <c r="AT50" s="121"/>
      <c r="AU50" s="121"/>
      <c r="AV50" s="121"/>
      <c r="AW50" s="121"/>
      <c r="AX50" s="121"/>
      <c r="AY50" s="122" t="str">
        <f t="shared" ref="AY50" si="77">IF(DN50&gt;=6,$BZ$11,IF(DN50&gt;=4,$BG$11,IF(DN50&gt;=2,$AN$11,IF(DN50&gt;=1,$U$11,""))))</f>
        <v/>
      </c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 t="str">
        <f t="shared" ref="BL50" si="78">IFERROR(ROUNDUP(AY50*$CS$11,0),"")</f>
        <v/>
      </c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 t="str">
        <f t="shared" ref="BX50" si="79">IFERROR((AY50-BL50),"")</f>
        <v/>
      </c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4"/>
      <c r="CK50" s="125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2"/>
      <c r="DM50" s="1"/>
      <c r="DN50" s="110">
        <f t="shared" ref="DN50" si="80">ROUND(AO50*24,2)</f>
        <v>0</v>
      </c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</row>
    <row r="51" spans="1:142" s="3" customFormat="1" ht="13.5" customHeight="1" x14ac:dyDescent="0.15">
      <c r="A51" s="138"/>
      <c r="B51" s="138"/>
      <c r="C51" s="138"/>
      <c r="D51" s="138"/>
      <c r="E51" s="138"/>
      <c r="F51" s="139"/>
      <c r="G51" s="139"/>
      <c r="H51" s="139"/>
      <c r="I51" s="139"/>
      <c r="J51" s="139"/>
      <c r="K51" s="113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5">
        <f t="shared" si="0"/>
        <v>0</v>
      </c>
      <c r="AF51" s="115"/>
      <c r="AG51" s="115"/>
      <c r="AH51" s="115"/>
      <c r="AI51" s="115"/>
      <c r="AJ51" s="115"/>
      <c r="AK51" s="115"/>
      <c r="AL51" s="115"/>
      <c r="AM51" s="115"/>
      <c r="AN51" s="116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2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125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2"/>
      <c r="DM51" s="1"/>
      <c r="DN51" s="110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</row>
    <row r="52" spans="1:142" s="3" customFormat="1" ht="13.5" customHeight="1" x14ac:dyDescent="0.15">
      <c r="A52" s="138"/>
      <c r="B52" s="138"/>
      <c r="C52" s="138"/>
      <c r="D52" s="138"/>
      <c r="E52" s="138"/>
      <c r="F52" s="139"/>
      <c r="G52" s="139"/>
      <c r="H52" s="139"/>
      <c r="I52" s="139"/>
      <c r="J52" s="139"/>
      <c r="K52" s="11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9">
        <f t="shared" si="0"/>
        <v>0</v>
      </c>
      <c r="AF52" s="119"/>
      <c r="AG52" s="119"/>
      <c r="AH52" s="119"/>
      <c r="AI52" s="119"/>
      <c r="AJ52" s="119"/>
      <c r="AK52" s="119"/>
      <c r="AL52" s="119"/>
      <c r="AM52" s="119"/>
      <c r="AN52" s="120"/>
      <c r="AO52" s="121">
        <f t="shared" ref="AO52" si="81">SUM(AE52,AE53)</f>
        <v>0</v>
      </c>
      <c r="AP52" s="121"/>
      <c r="AQ52" s="121"/>
      <c r="AR52" s="121"/>
      <c r="AS52" s="121"/>
      <c r="AT52" s="121"/>
      <c r="AU52" s="121"/>
      <c r="AV52" s="121"/>
      <c r="AW52" s="121"/>
      <c r="AX52" s="121"/>
      <c r="AY52" s="122" t="str">
        <f t="shared" ref="AY52" si="82">IF(DN52&gt;=6,$BZ$11,IF(DN52&gt;=4,$BG$11,IF(DN52&gt;=2,$AN$11,IF(DN52&gt;=1,$U$11,""))))</f>
        <v/>
      </c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 t="str">
        <f t="shared" ref="BL52" si="83">IFERROR(ROUNDUP(AY52*$CS$11,0),"")</f>
        <v/>
      </c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 t="str">
        <f t="shared" ref="BX52" si="84">IFERROR((AY52-BL52),"")</f>
        <v/>
      </c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4"/>
      <c r="CK52" s="125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2"/>
      <c r="DM52" s="1"/>
      <c r="DN52" s="110">
        <f t="shared" ref="DN52" si="85">ROUND(AO52*24,2)</f>
        <v>0</v>
      </c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</row>
    <row r="53" spans="1:142" s="3" customFormat="1" ht="13.5" customHeight="1" x14ac:dyDescent="0.15">
      <c r="A53" s="138"/>
      <c r="B53" s="138"/>
      <c r="C53" s="138"/>
      <c r="D53" s="138"/>
      <c r="E53" s="138"/>
      <c r="F53" s="139"/>
      <c r="G53" s="139"/>
      <c r="H53" s="139"/>
      <c r="I53" s="139"/>
      <c r="J53" s="139"/>
      <c r="K53" s="113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5">
        <f t="shared" si="0"/>
        <v>0</v>
      </c>
      <c r="AF53" s="115"/>
      <c r="AG53" s="115"/>
      <c r="AH53" s="115"/>
      <c r="AI53" s="115"/>
      <c r="AJ53" s="115"/>
      <c r="AK53" s="115"/>
      <c r="AL53" s="115"/>
      <c r="AM53" s="115"/>
      <c r="AN53" s="116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2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5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2"/>
      <c r="DM53" s="1"/>
      <c r="DN53" s="110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</row>
    <row r="54" spans="1:142" s="3" customFormat="1" ht="13.5" customHeight="1" x14ac:dyDescent="0.15">
      <c r="A54" s="138"/>
      <c r="B54" s="138"/>
      <c r="C54" s="138"/>
      <c r="D54" s="138"/>
      <c r="E54" s="138"/>
      <c r="F54" s="139"/>
      <c r="G54" s="139"/>
      <c r="H54" s="139"/>
      <c r="I54" s="139"/>
      <c r="J54" s="139"/>
      <c r="K54" s="11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9">
        <f t="shared" si="0"/>
        <v>0</v>
      </c>
      <c r="AF54" s="119"/>
      <c r="AG54" s="119"/>
      <c r="AH54" s="119"/>
      <c r="AI54" s="119"/>
      <c r="AJ54" s="119"/>
      <c r="AK54" s="119"/>
      <c r="AL54" s="119"/>
      <c r="AM54" s="119"/>
      <c r="AN54" s="120"/>
      <c r="AO54" s="121">
        <f t="shared" ref="AO54" si="86">SUM(AE54,AE55)</f>
        <v>0</v>
      </c>
      <c r="AP54" s="121"/>
      <c r="AQ54" s="121"/>
      <c r="AR54" s="121"/>
      <c r="AS54" s="121"/>
      <c r="AT54" s="121"/>
      <c r="AU54" s="121"/>
      <c r="AV54" s="121"/>
      <c r="AW54" s="121"/>
      <c r="AX54" s="121"/>
      <c r="AY54" s="122" t="str">
        <f t="shared" ref="AY54" si="87">IF(DN54&gt;=6,$BZ$11,IF(DN54&gt;=4,$BG$11,IF(DN54&gt;=2,$AN$11,IF(DN54&gt;=1,$U$11,""))))</f>
        <v/>
      </c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 t="str">
        <f t="shared" ref="BL54" si="88">IFERROR(ROUNDUP(AY54*$CS$11,0),"")</f>
        <v/>
      </c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 t="str">
        <f t="shared" ref="BX54" si="89">IFERROR((AY54-BL54),"")</f>
        <v/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5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2"/>
      <c r="DM54" s="1"/>
      <c r="DN54" s="110">
        <f>ROUND(AO54*24,2)</f>
        <v>0</v>
      </c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</row>
    <row r="55" spans="1:142" s="3" customFormat="1" ht="13.5" customHeight="1" x14ac:dyDescent="0.15">
      <c r="A55" s="138"/>
      <c r="B55" s="138"/>
      <c r="C55" s="138"/>
      <c r="D55" s="138"/>
      <c r="E55" s="138"/>
      <c r="F55" s="139"/>
      <c r="G55" s="139"/>
      <c r="H55" s="139"/>
      <c r="I55" s="139"/>
      <c r="J55" s="139"/>
      <c r="K55" s="113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5">
        <f t="shared" si="0"/>
        <v>0</v>
      </c>
      <c r="AF55" s="115"/>
      <c r="AG55" s="115"/>
      <c r="AH55" s="115"/>
      <c r="AI55" s="115"/>
      <c r="AJ55" s="115"/>
      <c r="AK55" s="115"/>
      <c r="AL55" s="115"/>
      <c r="AM55" s="115"/>
      <c r="AN55" s="116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2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5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2"/>
      <c r="DM55" s="1"/>
      <c r="DN55" s="110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</row>
    <row r="56" spans="1:142" s="3" customFormat="1" ht="13.5" customHeight="1" x14ac:dyDescent="0.15">
      <c r="A56" s="138"/>
      <c r="B56" s="138"/>
      <c r="C56" s="138"/>
      <c r="D56" s="138"/>
      <c r="E56" s="138"/>
      <c r="F56" s="139"/>
      <c r="G56" s="139"/>
      <c r="H56" s="139"/>
      <c r="I56" s="139"/>
      <c r="J56" s="139"/>
      <c r="K56" s="11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9">
        <f t="shared" si="0"/>
        <v>0</v>
      </c>
      <c r="AF56" s="119"/>
      <c r="AG56" s="119"/>
      <c r="AH56" s="119"/>
      <c r="AI56" s="119"/>
      <c r="AJ56" s="119"/>
      <c r="AK56" s="119"/>
      <c r="AL56" s="119"/>
      <c r="AM56" s="119"/>
      <c r="AN56" s="120"/>
      <c r="AO56" s="121">
        <f t="shared" ref="AO56" si="90">SUM(AE56,AE57)</f>
        <v>0</v>
      </c>
      <c r="AP56" s="121"/>
      <c r="AQ56" s="121"/>
      <c r="AR56" s="121"/>
      <c r="AS56" s="121"/>
      <c r="AT56" s="121"/>
      <c r="AU56" s="121"/>
      <c r="AV56" s="121"/>
      <c r="AW56" s="121"/>
      <c r="AX56" s="121"/>
      <c r="AY56" s="122" t="str">
        <f t="shared" ref="AY56" si="91">IF(DN56&gt;=6,$BZ$11,IF(DN56&gt;=4,$BG$11,IF(DN56&gt;=2,$AN$11,IF(DN56&gt;=1,$U$11,""))))</f>
        <v/>
      </c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 t="str">
        <f t="shared" ref="BL56" si="92">IFERROR(ROUNDUP(AY56*$CS$11,0),"")</f>
        <v/>
      </c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 t="str">
        <f t="shared" ref="BX56" si="93">IFERROR((AY56-BL56),"")</f>
        <v/>
      </c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5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2"/>
      <c r="DM56" s="1"/>
      <c r="DN56" s="110">
        <f t="shared" ref="DN56" si="94">ROUND(AO56*24,2)</f>
        <v>0</v>
      </c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</row>
    <row r="57" spans="1:142" s="3" customFormat="1" ht="13.5" customHeight="1" x14ac:dyDescent="0.15">
      <c r="A57" s="138"/>
      <c r="B57" s="138"/>
      <c r="C57" s="138"/>
      <c r="D57" s="138"/>
      <c r="E57" s="138"/>
      <c r="F57" s="139"/>
      <c r="G57" s="139"/>
      <c r="H57" s="139"/>
      <c r="I57" s="139"/>
      <c r="J57" s="139"/>
      <c r="K57" s="113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5">
        <f t="shared" si="0"/>
        <v>0</v>
      </c>
      <c r="AF57" s="115"/>
      <c r="AG57" s="115"/>
      <c r="AH57" s="115"/>
      <c r="AI57" s="115"/>
      <c r="AJ57" s="115"/>
      <c r="AK57" s="115"/>
      <c r="AL57" s="115"/>
      <c r="AM57" s="115"/>
      <c r="AN57" s="116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2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5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2"/>
      <c r="DM57" s="1"/>
      <c r="DN57" s="110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</row>
    <row r="58" spans="1:142" s="3" customFormat="1" ht="13.5" customHeight="1" x14ac:dyDescent="0.15">
      <c r="A58" s="138"/>
      <c r="B58" s="138"/>
      <c r="C58" s="138"/>
      <c r="D58" s="138"/>
      <c r="E58" s="138"/>
      <c r="F58" s="139"/>
      <c r="G58" s="139"/>
      <c r="H58" s="139"/>
      <c r="I58" s="139"/>
      <c r="J58" s="139"/>
      <c r="K58" s="11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9">
        <f t="shared" si="0"/>
        <v>0</v>
      </c>
      <c r="AF58" s="119"/>
      <c r="AG58" s="119"/>
      <c r="AH58" s="119"/>
      <c r="AI58" s="119"/>
      <c r="AJ58" s="119"/>
      <c r="AK58" s="119"/>
      <c r="AL58" s="119"/>
      <c r="AM58" s="119"/>
      <c r="AN58" s="120"/>
      <c r="AO58" s="121">
        <f t="shared" ref="AO58" si="95">SUM(AE58,AE59)</f>
        <v>0</v>
      </c>
      <c r="AP58" s="121"/>
      <c r="AQ58" s="121"/>
      <c r="AR58" s="121"/>
      <c r="AS58" s="121"/>
      <c r="AT58" s="121"/>
      <c r="AU58" s="121"/>
      <c r="AV58" s="121"/>
      <c r="AW58" s="121"/>
      <c r="AX58" s="121"/>
      <c r="AY58" s="122" t="str">
        <f t="shared" ref="AY58" si="96">IF(DN58&gt;=6,$BZ$11,IF(DN58&gt;=4,$BG$11,IF(DN58&gt;=2,$AN$11,IF(DN58&gt;=1,$U$11,""))))</f>
        <v/>
      </c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 t="str">
        <f t="shared" ref="BL58" si="97">IFERROR(ROUNDUP(AY58*$CS$11,0),"")</f>
        <v/>
      </c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 t="str">
        <f t="shared" ref="BX58" si="98">IFERROR((AY58-BL58),"")</f>
        <v/>
      </c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5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2"/>
      <c r="DM58" s="1"/>
      <c r="DN58" s="110">
        <f t="shared" ref="DN58" si="99">ROUND(AO58*24,2)</f>
        <v>0</v>
      </c>
      <c r="DO58" s="1"/>
      <c r="DP58" s="1"/>
      <c r="DQ58" s="23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</row>
    <row r="59" spans="1:142" s="3" customFormat="1" ht="13.5" customHeight="1" x14ac:dyDescent="0.15">
      <c r="A59" s="138"/>
      <c r="B59" s="138"/>
      <c r="C59" s="138"/>
      <c r="D59" s="138"/>
      <c r="E59" s="138"/>
      <c r="F59" s="139"/>
      <c r="G59" s="139"/>
      <c r="H59" s="139"/>
      <c r="I59" s="139"/>
      <c r="J59" s="139"/>
      <c r="K59" s="113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5">
        <f t="shared" si="0"/>
        <v>0</v>
      </c>
      <c r="AF59" s="115"/>
      <c r="AG59" s="115"/>
      <c r="AH59" s="115"/>
      <c r="AI59" s="115"/>
      <c r="AJ59" s="115"/>
      <c r="AK59" s="115"/>
      <c r="AL59" s="115"/>
      <c r="AM59" s="115"/>
      <c r="AN59" s="116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2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5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2"/>
      <c r="DM59" s="1"/>
      <c r="DN59" s="110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</row>
    <row r="60" spans="1:142" s="3" customFormat="1" ht="13.5" customHeight="1" x14ac:dyDescent="0.15">
      <c r="A60" s="138"/>
      <c r="B60" s="138"/>
      <c r="C60" s="138"/>
      <c r="D60" s="138"/>
      <c r="E60" s="138"/>
      <c r="F60" s="139"/>
      <c r="G60" s="139"/>
      <c r="H60" s="139"/>
      <c r="I60" s="139"/>
      <c r="J60" s="139"/>
      <c r="K60" s="11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9">
        <f t="shared" si="0"/>
        <v>0</v>
      </c>
      <c r="AF60" s="119"/>
      <c r="AG60" s="119"/>
      <c r="AH60" s="119"/>
      <c r="AI60" s="119"/>
      <c r="AJ60" s="119"/>
      <c r="AK60" s="119"/>
      <c r="AL60" s="119"/>
      <c r="AM60" s="119"/>
      <c r="AN60" s="120"/>
      <c r="AO60" s="121">
        <f t="shared" ref="AO60" si="100">SUM(AE60,AE61)</f>
        <v>0</v>
      </c>
      <c r="AP60" s="121"/>
      <c r="AQ60" s="121"/>
      <c r="AR60" s="121"/>
      <c r="AS60" s="121"/>
      <c r="AT60" s="121"/>
      <c r="AU60" s="121"/>
      <c r="AV60" s="121"/>
      <c r="AW60" s="121"/>
      <c r="AX60" s="121"/>
      <c r="AY60" s="122" t="str">
        <f t="shared" ref="AY60" si="101">IF(DN60&gt;=6,$BZ$11,IF(DN60&gt;=4,$BG$11,IF(DN60&gt;=2,$AN$11,IF(DN60&gt;=1,$U$11,""))))</f>
        <v/>
      </c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 t="str">
        <f t="shared" ref="BL60" si="102">IFERROR(ROUNDUP(AY60*$CS$11,0),"")</f>
        <v/>
      </c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 t="str">
        <f t="shared" ref="BX60" si="103">IFERROR((AY60-BL60),"")</f>
        <v/>
      </c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  <c r="CK60" s="125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2"/>
      <c r="DM60" s="1"/>
      <c r="DN60" s="110">
        <f>ROUND(AO60*24,2)</f>
        <v>0</v>
      </c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</row>
    <row r="61" spans="1:142" s="3" customFormat="1" ht="13.5" customHeight="1" x14ac:dyDescent="0.15">
      <c r="A61" s="138"/>
      <c r="B61" s="138"/>
      <c r="C61" s="138"/>
      <c r="D61" s="138"/>
      <c r="E61" s="138"/>
      <c r="F61" s="139"/>
      <c r="G61" s="139"/>
      <c r="H61" s="139"/>
      <c r="I61" s="139"/>
      <c r="J61" s="139"/>
      <c r="K61" s="113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5">
        <f t="shared" si="0"/>
        <v>0</v>
      </c>
      <c r="AF61" s="115"/>
      <c r="AG61" s="115"/>
      <c r="AH61" s="115"/>
      <c r="AI61" s="115"/>
      <c r="AJ61" s="115"/>
      <c r="AK61" s="115"/>
      <c r="AL61" s="115"/>
      <c r="AM61" s="115"/>
      <c r="AN61" s="116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2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125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2"/>
      <c r="DM61" s="1"/>
      <c r="DN61" s="110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</row>
    <row r="62" spans="1:142" s="3" customFormat="1" ht="13.5" customHeight="1" x14ac:dyDescent="0.15">
      <c r="A62" s="138"/>
      <c r="B62" s="138"/>
      <c r="C62" s="138"/>
      <c r="D62" s="138"/>
      <c r="E62" s="138"/>
      <c r="F62" s="139"/>
      <c r="G62" s="139"/>
      <c r="H62" s="139"/>
      <c r="I62" s="139"/>
      <c r="J62" s="139"/>
      <c r="K62" s="11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9">
        <f t="shared" si="0"/>
        <v>0</v>
      </c>
      <c r="AF62" s="119"/>
      <c r="AG62" s="119"/>
      <c r="AH62" s="119"/>
      <c r="AI62" s="119"/>
      <c r="AJ62" s="119"/>
      <c r="AK62" s="119"/>
      <c r="AL62" s="119"/>
      <c r="AM62" s="119"/>
      <c r="AN62" s="120"/>
      <c r="AO62" s="121">
        <f t="shared" ref="AO62" si="104">SUM(AE62,AE63)</f>
        <v>0</v>
      </c>
      <c r="AP62" s="121"/>
      <c r="AQ62" s="121"/>
      <c r="AR62" s="121"/>
      <c r="AS62" s="121"/>
      <c r="AT62" s="121"/>
      <c r="AU62" s="121"/>
      <c r="AV62" s="121"/>
      <c r="AW62" s="121"/>
      <c r="AX62" s="121"/>
      <c r="AY62" s="122" t="str">
        <f t="shared" ref="AY62" si="105">IF(DN62&gt;=6,$BZ$11,IF(DN62&gt;=4,$BG$11,IF(DN62&gt;=2,$AN$11,IF(DN62&gt;=1,$U$11,""))))</f>
        <v/>
      </c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 t="str">
        <f t="shared" ref="BL62" si="106">IFERROR(ROUNDUP(AY62*$CS$11,0),"")</f>
        <v/>
      </c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 t="str">
        <f t="shared" ref="BX62" si="107">IFERROR((AY62-BL62),"")</f>
        <v/>
      </c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4"/>
      <c r="CK62" s="125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2"/>
      <c r="DM62" s="1"/>
      <c r="DN62" s="110">
        <f t="shared" ref="DN62" si="108">ROUND(AO62*24,2)</f>
        <v>0</v>
      </c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</row>
    <row r="63" spans="1:142" s="3" customFormat="1" ht="13.5" customHeight="1" x14ac:dyDescent="0.15">
      <c r="A63" s="138"/>
      <c r="B63" s="138"/>
      <c r="C63" s="138"/>
      <c r="D63" s="138"/>
      <c r="E63" s="138"/>
      <c r="F63" s="139"/>
      <c r="G63" s="139"/>
      <c r="H63" s="139"/>
      <c r="I63" s="139"/>
      <c r="J63" s="139"/>
      <c r="K63" s="113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5">
        <f t="shared" si="0"/>
        <v>0</v>
      </c>
      <c r="AF63" s="115"/>
      <c r="AG63" s="115"/>
      <c r="AH63" s="115"/>
      <c r="AI63" s="115"/>
      <c r="AJ63" s="115"/>
      <c r="AK63" s="115"/>
      <c r="AL63" s="115"/>
      <c r="AM63" s="115"/>
      <c r="AN63" s="116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2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125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2"/>
      <c r="DM63" s="1"/>
      <c r="DN63" s="110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</row>
    <row r="64" spans="1:142" s="3" customFormat="1" ht="24.75" customHeight="1" x14ac:dyDescent="0.15">
      <c r="A64" s="105" t="s">
        <v>12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4">
        <f>ROUND(SUM(AO18:AO63)*24,1)</f>
        <v>0</v>
      </c>
      <c r="AP64" s="104"/>
      <c r="AQ64" s="104"/>
      <c r="AR64" s="104"/>
      <c r="AS64" s="104"/>
      <c r="AT64" s="104"/>
      <c r="AU64" s="104"/>
      <c r="AV64" s="104"/>
      <c r="AW64" s="104"/>
      <c r="AX64" s="104"/>
      <c r="AY64" s="106">
        <f>SUM(AY18:BK63)</f>
        <v>0</v>
      </c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8">
        <f>SUM(BL18:BW63)</f>
        <v>0</v>
      </c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8">
        <f>SUM(BX18:CJ63)</f>
        <v>0</v>
      </c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9"/>
      <c r="CK64" s="220" t="s">
        <v>33</v>
      </c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102">
        <f>COUNT(A18:A63)</f>
        <v>0</v>
      </c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</row>
    <row r="65" spans="1:263" s="3" customFormat="1" ht="27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2"/>
      <c r="DO65" s="9"/>
      <c r="ED65" s="4"/>
      <c r="EE65" s="4"/>
      <c r="EF65" s="4"/>
      <c r="EG65" s="4"/>
      <c r="EH65" s="4"/>
      <c r="EI65" s="4"/>
      <c r="EJ65" s="4"/>
      <c r="EK65" s="4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3" s="3" customFormat="1" ht="27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2"/>
      <c r="DO66" s="9"/>
      <c r="ED66" s="4"/>
      <c r="EE66" s="4"/>
      <c r="EF66" s="4"/>
      <c r="EG66" s="4"/>
      <c r="EH66" s="4"/>
      <c r="EI66" s="4"/>
      <c r="EJ66" s="4"/>
      <c r="EK66" s="4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3" s="3" customFormat="1" ht="27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2"/>
      <c r="DO67" s="9"/>
      <c r="ED67" s="4"/>
      <c r="EE67" s="4"/>
      <c r="EF67" s="4"/>
      <c r="EG67" s="4"/>
      <c r="EH67" s="4"/>
      <c r="EI67" s="4"/>
      <c r="EJ67" s="4"/>
      <c r="EK67" s="4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3" s="3" customFormat="1" ht="24.7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2"/>
      <c r="DO68" s="9"/>
      <c r="ED68" s="4"/>
      <c r="EE68" s="4"/>
      <c r="EF68" s="4"/>
      <c r="EG68" s="4"/>
      <c r="EH68" s="4"/>
      <c r="EI68" s="4"/>
      <c r="EJ68" s="4"/>
      <c r="EK68" s="4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3" s="3" customFormat="1" ht="24.7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2"/>
      <c r="EG69" s="4"/>
      <c r="EH69" s="4"/>
      <c r="EI69" s="4"/>
      <c r="EJ69" s="4"/>
      <c r="EK69" s="4"/>
      <c r="EL69" s="4"/>
      <c r="EM69" s="4"/>
      <c r="EN69" s="4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</row>
    <row r="70" spans="1:263" s="3" customFormat="1" ht="24.7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2"/>
      <c r="EG70" s="4"/>
      <c r="EH70" s="4"/>
      <c r="EI70" s="4"/>
      <c r="EJ70" s="4"/>
      <c r="EK70" s="4"/>
      <c r="EL70" s="4"/>
      <c r="EM70" s="4"/>
      <c r="EN70" s="4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</row>
    <row r="71" spans="1:263" ht="24.75" customHeight="1" x14ac:dyDescent="0.15"/>
    <row r="72" spans="1:263" ht="24.75" customHeight="1" x14ac:dyDescent="0.15"/>
  </sheetData>
  <sheetProtection sheet="1" objects="1" scenarios="1"/>
  <mergeCells count="408">
    <mergeCell ref="CY64:DL64"/>
    <mergeCell ref="A64:AN64"/>
    <mergeCell ref="AO64:AX64"/>
    <mergeCell ref="AY64:BK64"/>
    <mergeCell ref="BL64:BW64"/>
    <mergeCell ref="BX64:CJ64"/>
    <mergeCell ref="CK64:CX64"/>
    <mergeCell ref="AY62:BK63"/>
    <mergeCell ref="BL62:BW63"/>
    <mergeCell ref="BX62:CJ63"/>
    <mergeCell ref="CK62:CX63"/>
    <mergeCell ref="CY62:DL63"/>
    <mergeCell ref="DN62:DN63"/>
    <mergeCell ref="A62:E63"/>
    <mergeCell ref="F62:J63"/>
    <mergeCell ref="K62:T62"/>
    <mergeCell ref="U62:AD62"/>
    <mergeCell ref="AE62:AN62"/>
    <mergeCell ref="AO62:AX63"/>
    <mergeCell ref="K63:T63"/>
    <mergeCell ref="U63:AD63"/>
    <mergeCell ref="AE63:AN63"/>
    <mergeCell ref="AY60:BK61"/>
    <mergeCell ref="BL60:BW61"/>
    <mergeCell ref="BX60:CJ61"/>
    <mergeCell ref="CK60:CX61"/>
    <mergeCell ref="CY60:DL61"/>
    <mergeCell ref="DN60:DN61"/>
    <mergeCell ref="A60:E61"/>
    <mergeCell ref="F60:J61"/>
    <mergeCell ref="K60:T60"/>
    <mergeCell ref="U60:AD60"/>
    <mergeCell ref="AE60:AN60"/>
    <mergeCell ref="AO60:AX61"/>
    <mergeCell ref="K61:T61"/>
    <mergeCell ref="U61:AD61"/>
    <mergeCell ref="AE61:AN61"/>
    <mergeCell ref="AY58:BK59"/>
    <mergeCell ref="BL58:BW59"/>
    <mergeCell ref="BX58:CJ59"/>
    <mergeCell ref="CK58:CX59"/>
    <mergeCell ref="CY58:DL59"/>
    <mergeCell ref="DN58:DN59"/>
    <mergeCell ref="A58:E59"/>
    <mergeCell ref="F58:J59"/>
    <mergeCell ref="K58:T58"/>
    <mergeCell ref="U58:AD58"/>
    <mergeCell ref="AE58:AN58"/>
    <mergeCell ref="AO58:AX59"/>
    <mergeCell ref="K59:T59"/>
    <mergeCell ref="U59:AD59"/>
    <mergeCell ref="AE59:AN59"/>
    <mergeCell ref="AY56:BK57"/>
    <mergeCell ref="BL56:BW57"/>
    <mergeCell ref="BX56:CJ57"/>
    <mergeCell ref="CK56:CX57"/>
    <mergeCell ref="CY56:DL57"/>
    <mergeCell ref="DN56:DN57"/>
    <mergeCell ref="A56:E57"/>
    <mergeCell ref="F56:J57"/>
    <mergeCell ref="K56:T56"/>
    <mergeCell ref="U56:AD56"/>
    <mergeCell ref="AE56:AN56"/>
    <mergeCell ref="AO56:AX57"/>
    <mergeCell ref="K57:T57"/>
    <mergeCell ref="U57:AD57"/>
    <mergeCell ref="AE57:AN57"/>
    <mergeCell ref="AY54:BK55"/>
    <mergeCell ref="BL54:BW55"/>
    <mergeCell ref="BX54:CJ55"/>
    <mergeCell ref="CK54:CX55"/>
    <mergeCell ref="CY54:DL55"/>
    <mergeCell ref="DN54:DN55"/>
    <mergeCell ref="A54:E55"/>
    <mergeCell ref="F54:J55"/>
    <mergeCell ref="K54:T54"/>
    <mergeCell ref="U54:AD54"/>
    <mergeCell ref="AE54:AN54"/>
    <mergeCell ref="AO54:AX55"/>
    <mergeCell ref="K55:T55"/>
    <mergeCell ref="U55:AD55"/>
    <mergeCell ref="AE55:AN55"/>
    <mergeCell ref="AY52:BK53"/>
    <mergeCell ref="BL52:BW53"/>
    <mergeCell ref="BX52:CJ53"/>
    <mergeCell ref="CK52:CX53"/>
    <mergeCell ref="CY52:DL53"/>
    <mergeCell ref="DN52:DN53"/>
    <mergeCell ref="A52:E53"/>
    <mergeCell ref="F52:J53"/>
    <mergeCell ref="K52:T52"/>
    <mergeCell ref="U52:AD52"/>
    <mergeCell ref="AE52:AN52"/>
    <mergeCell ref="AO52:AX53"/>
    <mergeCell ref="K53:T53"/>
    <mergeCell ref="U53:AD53"/>
    <mergeCell ref="AE53:AN53"/>
    <mergeCell ref="AY50:BK51"/>
    <mergeCell ref="BL50:BW51"/>
    <mergeCell ref="BX50:CJ51"/>
    <mergeCell ref="CK50:CX51"/>
    <mergeCell ref="CY50:DL51"/>
    <mergeCell ref="DN50:DN51"/>
    <mergeCell ref="A50:E51"/>
    <mergeCell ref="F50:J51"/>
    <mergeCell ref="K50:T50"/>
    <mergeCell ref="U50:AD50"/>
    <mergeCell ref="AE50:AN50"/>
    <mergeCell ref="AO50:AX51"/>
    <mergeCell ref="K51:T51"/>
    <mergeCell ref="U51:AD51"/>
    <mergeCell ref="AE51:AN51"/>
    <mergeCell ref="AY48:BK49"/>
    <mergeCell ref="BL48:BW49"/>
    <mergeCell ref="BX48:CJ49"/>
    <mergeCell ref="CK48:CX49"/>
    <mergeCell ref="CY48:DL49"/>
    <mergeCell ref="DN48:DN49"/>
    <mergeCell ref="A48:E49"/>
    <mergeCell ref="F48:J49"/>
    <mergeCell ref="K48:T48"/>
    <mergeCell ref="U48:AD48"/>
    <mergeCell ref="AE48:AN48"/>
    <mergeCell ref="AO48:AX49"/>
    <mergeCell ref="K49:T49"/>
    <mergeCell ref="U49:AD49"/>
    <mergeCell ref="AE49:AN49"/>
    <mergeCell ref="AY46:BK47"/>
    <mergeCell ref="BL46:BW47"/>
    <mergeCell ref="BX46:CJ47"/>
    <mergeCell ref="CK46:CX47"/>
    <mergeCell ref="CY46:DL47"/>
    <mergeCell ref="DN46:DN47"/>
    <mergeCell ref="A46:E47"/>
    <mergeCell ref="F46:J47"/>
    <mergeCell ref="K46:T46"/>
    <mergeCell ref="U46:AD46"/>
    <mergeCell ref="AE46:AN46"/>
    <mergeCell ref="AO46:AX47"/>
    <mergeCell ref="K47:T47"/>
    <mergeCell ref="U47:AD47"/>
    <mergeCell ref="AE47:AN47"/>
    <mergeCell ref="AY44:BK45"/>
    <mergeCell ref="BL44:BW45"/>
    <mergeCell ref="BX44:CJ45"/>
    <mergeCell ref="CK44:CX45"/>
    <mergeCell ref="CY44:DL45"/>
    <mergeCell ref="DN44:DN45"/>
    <mergeCell ref="A44:E45"/>
    <mergeCell ref="F44:J45"/>
    <mergeCell ref="K44:T44"/>
    <mergeCell ref="U44:AD44"/>
    <mergeCell ref="AE44:AN44"/>
    <mergeCell ref="AO44:AX45"/>
    <mergeCell ref="K45:T45"/>
    <mergeCell ref="U45:AD45"/>
    <mergeCell ref="AE45:AN45"/>
    <mergeCell ref="AY42:BK43"/>
    <mergeCell ref="BL42:BW43"/>
    <mergeCell ref="BX42:CJ43"/>
    <mergeCell ref="CK42:CX43"/>
    <mergeCell ref="CY42:DL43"/>
    <mergeCell ref="DN42:DN43"/>
    <mergeCell ref="A42:E43"/>
    <mergeCell ref="F42:J43"/>
    <mergeCell ref="K42:T42"/>
    <mergeCell ref="U42:AD42"/>
    <mergeCell ref="AE42:AN42"/>
    <mergeCell ref="AO42:AX43"/>
    <mergeCell ref="K43:T43"/>
    <mergeCell ref="U43:AD43"/>
    <mergeCell ref="AE43:AN43"/>
    <mergeCell ref="AY40:BK41"/>
    <mergeCell ref="BL40:BW41"/>
    <mergeCell ref="BX40:CJ41"/>
    <mergeCell ref="CK40:CX41"/>
    <mergeCell ref="CY40:DL41"/>
    <mergeCell ref="DN40:DN41"/>
    <mergeCell ref="A40:E41"/>
    <mergeCell ref="F40:J41"/>
    <mergeCell ref="K40:T40"/>
    <mergeCell ref="U40:AD40"/>
    <mergeCell ref="AE40:AN40"/>
    <mergeCell ref="AO40:AX41"/>
    <mergeCell ref="K41:T41"/>
    <mergeCell ref="U41:AD41"/>
    <mergeCell ref="AE41:AN41"/>
    <mergeCell ref="AY38:BK39"/>
    <mergeCell ref="BL38:BW39"/>
    <mergeCell ref="BX38:CJ39"/>
    <mergeCell ref="CK38:CX39"/>
    <mergeCell ref="CY38:DL39"/>
    <mergeCell ref="DN38:DN39"/>
    <mergeCell ref="A38:E39"/>
    <mergeCell ref="F38:J39"/>
    <mergeCell ref="K38:T38"/>
    <mergeCell ref="U38:AD38"/>
    <mergeCell ref="AE38:AN38"/>
    <mergeCell ref="AO38:AX39"/>
    <mergeCell ref="K39:T39"/>
    <mergeCell ref="U39:AD39"/>
    <mergeCell ref="AE39:AN39"/>
    <mergeCell ref="AY36:BK37"/>
    <mergeCell ref="BL36:BW37"/>
    <mergeCell ref="BX36:CJ37"/>
    <mergeCell ref="CK36:CX37"/>
    <mergeCell ref="CY36:DL37"/>
    <mergeCell ref="DN36:DN37"/>
    <mergeCell ref="A36:E37"/>
    <mergeCell ref="F36:J37"/>
    <mergeCell ref="K36:T36"/>
    <mergeCell ref="U36:AD36"/>
    <mergeCell ref="AE36:AN36"/>
    <mergeCell ref="AO36:AX37"/>
    <mergeCell ref="K37:T37"/>
    <mergeCell ref="U37:AD37"/>
    <mergeCell ref="AE37:AN37"/>
    <mergeCell ref="AY34:BK35"/>
    <mergeCell ref="BL34:BW35"/>
    <mergeCell ref="BX34:CJ35"/>
    <mergeCell ref="CK34:CX35"/>
    <mergeCell ref="CY34:DL35"/>
    <mergeCell ref="DN34:DN35"/>
    <mergeCell ref="A34:E35"/>
    <mergeCell ref="F34:J35"/>
    <mergeCell ref="K34:T34"/>
    <mergeCell ref="U34:AD34"/>
    <mergeCell ref="AE34:AN34"/>
    <mergeCell ref="AO34:AX35"/>
    <mergeCell ref="K35:T35"/>
    <mergeCell ref="U35:AD35"/>
    <mergeCell ref="AE35:AN35"/>
    <mergeCell ref="AY32:BK33"/>
    <mergeCell ref="BL32:BW33"/>
    <mergeCell ref="BX32:CJ33"/>
    <mergeCell ref="CK32:CX33"/>
    <mergeCell ref="CY32:DL33"/>
    <mergeCell ref="DN32:DN33"/>
    <mergeCell ref="A32:E33"/>
    <mergeCell ref="F32:J33"/>
    <mergeCell ref="K32:T32"/>
    <mergeCell ref="U32:AD32"/>
    <mergeCell ref="AE32:AN32"/>
    <mergeCell ref="AO32:AX33"/>
    <mergeCell ref="K33:T33"/>
    <mergeCell ref="U33:AD33"/>
    <mergeCell ref="AE33:AN33"/>
    <mergeCell ref="AY30:BK31"/>
    <mergeCell ref="BL30:BW31"/>
    <mergeCell ref="BX30:CJ31"/>
    <mergeCell ref="CK30:CX31"/>
    <mergeCell ref="CY30:DL31"/>
    <mergeCell ref="DN30:DN31"/>
    <mergeCell ref="A30:E31"/>
    <mergeCell ref="F30:J31"/>
    <mergeCell ref="K30:T30"/>
    <mergeCell ref="U30:AD30"/>
    <mergeCell ref="AE30:AN30"/>
    <mergeCell ref="AO30:AX31"/>
    <mergeCell ref="K31:T31"/>
    <mergeCell ref="U31:AD31"/>
    <mergeCell ref="AE31:AN31"/>
    <mergeCell ref="AY28:BK29"/>
    <mergeCell ref="BL28:BW29"/>
    <mergeCell ref="BX28:CJ29"/>
    <mergeCell ref="CK28:CX29"/>
    <mergeCell ref="CY28:DL29"/>
    <mergeCell ref="DN28:DN29"/>
    <mergeCell ref="A28:E29"/>
    <mergeCell ref="F28:J29"/>
    <mergeCell ref="K28:T28"/>
    <mergeCell ref="U28:AD28"/>
    <mergeCell ref="AE28:AN28"/>
    <mergeCell ref="AO28:AX29"/>
    <mergeCell ref="K29:T29"/>
    <mergeCell ref="U29:AD29"/>
    <mergeCell ref="AE29:AN29"/>
    <mergeCell ref="AY26:BK27"/>
    <mergeCell ref="BL26:BW27"/>
    <mergeCell ref="BX26:CJ27"/>
    <mergeCell ref="CK26:CX27"/>
    <mergeCell ref="CY26:DL27"/>
    <mergeCell ref="DN26:DN27"/>
    <mergeCell ref="A26:E27"/>
    <mergeCell ref="F26:J27"/>
    <mergeCell ref="K26:T26"/>
    <mergeCell ref="U26:AD26"/>
    <mergeCell ref="AE26:AN26"/>
    <mergeCell ref="AO26:AX27"/>
    <mergeCell ref="K27:T27"/>
    <mergeCell ref="U27:AD27"/>
    <mergeCell ref="AE27:AN27"/>
    <mergeCell ref="AY24:BK25"/>
    <mergeCell ref="BL24:BW25"/>
    <mergeCell ref="BX24:CJ25"/>
    <mergeCell ref="CK24:CX25"/>
    <mergeCell ref="CY24:DL25"/>
    <mergeCell ref="DN24:DN25"/>
    <mergeCell ref="A24:E25"/>
    <mergeCell ref="F24:J25"/>
    <mergeCell ref="K24:T24"/>
    <mergeCell ref="U24:AD24"/>
    <mergeCell ref="AE24:AN24"/>
    <mergeCell ref="AO24:AX25"/>
    <mergeCell ref="K25:T25"/>
    <mergeCell ref="U25:AD25"/>
    <mergeCell ref="AE25:AN25"/>
    <mergeCell ref="AY22:BK23"/>
    <mergeCell ref="BL22:BW23"/>
    <mergeCell ref="BX22:CJ23"/>
    <mergeCell ref="CK22:CX23"/>
    <mergeCell ref="CY22:DL23"/>
    <mergeCell ref="DN22:DN23"/>
    <mergeCell ref="A22:E23"/>
    <mergeCell ref="F22:J23"/>
    <mergeCell ref="K22:T22"/>
    <mergeCell ref="U22:AD22"/>
    <mergeCell ref="AE22:AN22"/>
    <mergeCell ref="AO22:AX23"/>
    <mergeCell ref="K23:T23"/>
    <mergeCell ref="U23:AD23"/>
    <mergeCell ref="AE23:AN23"/>
    <mergeCell ref="AY20:BK21"/>
    <mergeCell ref="BL20:BW21"/>
    <mergeCell ref="BX20:CJ21"/>
    <mergeCell ref="CK20:CX21"/>
    <mergeCell ref="CY20:DL21"/>
    <mergeCell ref="DN20:DN21"/>
    <mergeCell ref="A20:E21"/>
    <mergeCell ref="F20:J21"/>
    <mergeCell ref="K20:T20"/>
    <mergeCell ref="U20:AD20"/>
    <mergeCell ref="AE20:AN20"/>
    <mergeCell ref="AO20:AX21"/>
    <mergeCell ref="K21:T21"/>
    <mergeCell ref="U21:AD21"/>
    <mergeCell ref="AE21:AN21"/>
    <mergeCell ref="AY18:BK19"/>
    <mergeCell ref="BL18:BW19"/>
    <mergeCell ref="BX18:CJ19"/>
    <mergeCell ref="CK18:CX19"/>
    <mergeCell ref="CY18:DL19"/>
    <mergeCell ref="DN18:DN19"/>
    <mergeCell ref="A18:E19"/>
    <mergeCell ref="F18:J19"/>
    <mergeCell ref="K18:T18"/>
    <mergeCell ref="U18:AD18"/>
    <mergeCell ref="AE18:AN18"/>
    <mergeCell ref="AO18:AX19"/>
    <mergeCell ref="K19:T19"/>
    <mergeCell ref="U19:AD19"/>
    <mergeCell ref="AE19:AN19"/>
    <mergeCell ref="CY15:DL17"/>
    <mergeCell ref="K16:T17"/>
    <mergeCell ref="U16:AD17"/>
    <mergeCell ref="AE16:AN17"/>
    <mergeCell ref="U13:AM13"/>
    <mergeCell ref="AN13:BF13"/>
    <mergeCell ref="BG13:BY13"/>
    <mergeCell ref="BZ13:CR13"/>
    <mergeCell ref="CS11:DL13"/>
    <mergeCell ref="A15:E17"/>
    <mergeCell ref="F15:J17"/>
    <mergeCell ref="K15:AN15"/>
    <mergeCell ref="AO15:AX17"/>
    <mergeCell ref="AY15:BK17"/>
    <mergeCell ref="BL15:BW17"/>
    <mergeCell ref="U11:AM11"/>
    <mergeCell ref="AN11:BF11"/>
    <mergeCell ref="BG11:BY11"/>
    <mergeCell ref="A10:L13"/>
    <mergeCell ref="BX15:CJ17"/>
    <mergeCell ref="BZ11:CR11"/>
    <mergeCell ref="M12:T13"/>
    <mergeCell ref="U12:AM12"/>
    <mergeCell ref="AN12:BF12"/>
    <mergeCell ref="BG12:BY12"/>
    <mergeCell ref="BZ12:CR12"/>
    <mergeCell ref="CK15:CX17"/>
    <mergeCell ref="BV8:BZ9"/>
    <mergeCell ref="CA8:CL9"/>
    <mergeCell ref="CM8:DL9"/>
    <mergeCell ref="M10:T11"/>
    <mergeCell ref="U10:AM10"/>
    <mergeCell ref="AN10:BF10"/>
    <mergeCell ref="BG10:BY10"/>
    <mergeCell ref="BZ10:CR10"/>
    <mergeCell ref="CS10:DL10"/>
    <mergeCell ref="A8:T9"/>
    <mergeCell ref="U8:AF9"/>
    <mergeCell ref="AG8:AR9"/>
    <mergeCell ref="AS8:AW9"/>
    <mergeCell ref="AX8:BI9"/>
    <mergeCell ref="BJ8:BU9"/>
    <mergeCell ref="A6:T7"/>
    <mergeCell ref="U6:AP7"/>
    <mergeCell ref="AQ6:BJ6"/>
    <mergeCell ref="BK6:CJ6"/>
    <mergeCell ref="CK6:CV7"/>
    <mergeCell ref="CW6:DL7"/>
    <mergeCell ref="AQ7:BJ7"/>
    <mergeCell ref="BK7:CJ7"/>
    <mergeCell ref="A3:E4"/>
    <mergeCell ref="F3:K4"/>
    <mergeCell ref="L3:P4"/>
    <mergeCell ref="Q3:V4"/>
    <mergeCell ref="W3:CH4"/>
    <mergeCell ref="CJ3:DK4"/>
  </mergeCells>
  <phoneticPr fontId="4"/>
  <conditionalFormatting sqref="CJ3:DK4">
    <cfRule type="containsText" dxfId="8" priority="1" operator="containsText" text="上限">
      <formula>NOT(ISERROR(SEARCH("上限",CJ3)))</formula>
    </cfRule>
  </conditionalFormatting>
  <dataValidations count="4">
    <dataValidation allowBlank="1" showErrorMessage="1" prompt="半角で「1/1」の形で入力" sqref="A18 A20 A22 A24 A26 A28 A30 A32 A34 A36 A38 A40 A42 A44 A46 A48 A56 A58 A60 A62 A50 A52 A54"/>
    <dataValidation type="list" allowBlank="1" showInputMessage="1" showErrorMessage="1" sqref="F18 F20 F22 F26 F30 F34 F38 F42 F46 F24 F28 F32 F36 F40 F44 F48 F58 F62 F56 F60 F52 F50 F54">
      <formula1>"月,火,水,木,金,土,日"</formula1>
    </dataValidation>
    <dataValidation type="list" allowBlank="1" showInputMessage="1" showErrorMessage="1" sqref="CS11:DL13">
      <formula1>"0%,5%,10%"</formula1>
    </dataValidation>
    <dataValidation type="list" allowBlank="1" showInputMessage="1" showErrorMessage="1" sqref="CW6:DL7">
      <formula1>"1,2,3,4"</formula1>
    </dataValidation>
  </dataValidations>
  <pageMargins left="0.43307086614173229" right="0.23622047244094491" top="0.55118110236220474" bottom="0.55118110236220474" header="0.31496062992125984" footer="0.31496062992125984"/>
  <legacyDrawing r:id="rId2"/>
</worksheet>
</file>